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43" yWindow="65443" windowWidth="25786" windowHeight="13986" firstSheet="2" activeTab="7"/>
  </bookViews>
  <sheets>
    <sheet name="SQ1-1" sheetId="1" r:id="rId1"/>
    <sheet name="SQ1-2" sheetId="2" r:id="rId2"/>
    <sheet name="SQ1-3" sheetId="4" r:id="rId3"/>
    <sheet name="SQ1-4" sheetId="7" r:id="rId4"/>
    <sheet name="SQ1-5" sheetId="5" r:id="rId5"/>
    <sheet name="MLQ1-1" sheetId="8" r:id="rId6"/>
    <sheet name="MLQ-1-2" sheetId="15" r:id="rId7"/>
    <sheet name="MLQ1-3Ledger" sheetId="10" r:id="rId8"/>
    <sheet name="MLQ1-3-TB" sheetId="11" r:id="rId9"/>
    <sheet name="MLQ1-4" sheetId="14" r:id="rId10"/>
    <sheet name="MLQ1-5" sheetId="3" r:id="rId11"/>
    <sheet name="worksheet" sheetId="12" r:id="rId12"/>
    <sheet name="workseet" sheetId="13" r:id="rId1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<sst xmlns="http://schemas.openxmlformats.org/spreadsheetml/2006/main" count="457" uniqueCount="199">
  <si>
    <t>#</t>
  </si>
  <si>
    <t>Account Titles</t>
  </si>
  <si>
    <t>(a)</t>
  </si>
  <si>
    <t>(b)</t>
  </si>
  <si>
    <t xml:space="preserve">(c) </t>
  </si>
  <si>
    <t>Effect of Credit</t>
  </si>
  <si>
    <t>Effect of Debit</t>
  </si>
  <si>
    <t>Normal Balance</t>
  </si>
  <si>
    <t>Cash</t>
  </si>
  <si>
    <t>Accounts Receivable</t>
  </si>
  <si>
    <t>Accounts Payable</t>
  </si>
  <si>
    <t>Salaries Expense</t>
  </si>
  <si>
    <t>Ownsers' Equity</t>
  </si>
  <si>
    <t>Service Revenue</t>
  </si>
  <si>
    <t>Equipment</t>
  </si>
  <si>
    <t>Rent Expense</t>
  </si>
  <si>
    <t>Drawing by Ownsers</t>
  </si>
  <si>
    <t>Note Payable</t>
  </si>
  <si>
    <t>Debit</t>
  </si>
  <si>
    <t>Credit</t>
  </si>
  <si>
    <t>Assets</t>
  </si>
  <si>
    <t>Liabilities</t>
  </si>
  <si>
    <t>Revenue</t>
  </si>
  <si>
    <t>Expense</t>
  </si>
  <si>
    <t>Liability</t>
  </si>
  <si>
    <t>Asset</t>
  </si>
  <si>
    <t>Supplies</t>
  </si>
  <si>
    <t>Accounts receivable</t>
  </si>
  <si>
    <t>Unearned Revenue</t>
  </si>
  <si>
    <t>Prepaid Insurance</t>
  </si>
  <si>
    <t>None</t>
  </si>
  <si>
    <t>Drawing by Owners</t>
  </si>
  <si>
    <t>Additional
Information</t>
  </si>
  <si>
    <t>$1,000 interest on a loan was not 
yet paid</t>
  </si>
  <si>
    <t>Analysis</t>
  </si>
  <si>
    <t>Entry if recorded:</t>
  </si>
  <si>
    <t>Interest Expense</t>
  </si>
  <si>
    <t xml:space="preserve">    Interest Payable</t>
  </si>
  <si>
    <t>Impact:</t>
  </si>
  <si>
    <t>Expense understated, indicating that Net Income is Overstated.</t>
  </si>
  <si>
    <t xml:space="preserve">Expense understated, indicating that Owners' Equity is Overstated. </t>
  </si>
  <si>
    <t>Liabilities understated.</t>
  </si>
  <si>
    <t>Depreciation Expense</t>
  </si>
  <si>
    <t xml:space="preserve">     Accumulated Depreciation</t>
  </si>
  <si>
    <t>Expense understated--&gt; Net Income Overstated--&gt; OE Overstated</t>
  </si>
  <si>
    <t>Accumulated Depreciated understated--&gt; Assets Oversated.</t>
  </si>
  <si>
    <t>Depreciation of $1,500 on equipment was not recorded.</t>
  </si>
  <si>
    <t>12/31/2021
Assets</t>
  </si>
  <si>
    <t>12/31/2021
Liabilities</t>
  </si>
  <si>
    <t>12/31/2021
Owners' Equity</t>
  </si>
  <si>
    <t>12/31/2021
Net Income</t>
  </si>
  <si>
    <t xml:space="preserve"> $2,400 rent paid for January
 2022 was not recorded.</t>
  </si>
  <si>
    <t xml:space="preserve">Prepaid Rent </t>
  </si>
  <si>
    <t xml:space="preserve">    Cash</t>
  </si>
  <si>
    <t>Prepaid Rent understated--&gt; Assets Understated.</t>
  </si>
  <si>
    <t>Cash overstated--&gt; Assets Overstated.</t>
  </si>
  <si>
    <t>Finally no effect.</t>
  </si>
  <si>
    <t>$5,000 of paid and recorded salaries pertains to January 2022.</t>
  </si>
  <si>
    <t xml:space="preserve">     Cash</t>
  </si>
  <si>
    <t>Entry recorded incorrectly:</t>
  </si>
  <si>
    <t>Expense overstated--&gt; Net Income Understated--&gt; OE Understated.</t>
  </si>
  <si>
    <t>Cash Understated--&gt; Assets Understated.</t>
  </si>
  <si>
    <t xml:space="preserve"> $20,000 of the rent revenue collected and recorded as revenue this year  pertains to 2022.</t>
  </si>
  <si>
    <t xml:space="preserve">    Rent Revenue</t>
  </si>
  <si>
    <t>Correct Entry would be:</t>
  </si>
  <si>
    <t xml:space="preserve">    Unearned Revenue</t>
  </si>
  <si>
    <t>Cash was correctly debited--&gt; No impact on Assets.</t>
  </si>
  <si>
    <t>Unearned Revenue understated--&gt; Liability Understated</t>
  </si>
  <si>
    <t>Rent Revenue Overstated--&gt; Net Income Overstated--&gt; OE Overstated.</t>
  </si>
  <si>
    <t xml:space="preserve"> Interest of $6,000 earned during 
the year was not yet collected
 or recorded.</t>
  </si>
  <si>
    <t>Interest Receivable</t>
  </si>
  <si>
    <t xml:space="preserve">    Interest Revenue</t>
  </si>
  <si>
    <t>Interest Receivable Understated--&gt; Assets Understated.</t>
  </si>
  <si>
    <t>Interest Revenue Understated--&gt; Net Income Understated--&gt; OE Understated.</t>
  </si>
  <si>
    <t>$10,000 supplies purchased for the
 year 2022 was recorded as 
supplies expense.</t>
  </si>
  <si>
    <t>Supplies Expense</t>
  </si>
  <si>
    <t>Supplies Expense ovserstated--&gt; Net Income Understated--&gt; OE Understated.</t>
  </si>
  <si>
    <t>Supplies Understated--&gt; Assets Understated</t>
  </si>
  <si>
    <t xml:space="preserve">Cash was correctly credited--&gt; No impact of crediting cash. </t>
  </si>
  <si>
    <t>Employees worked during the month
 of December 2021, but total salaries 
of $20,000 was not yet recorded or paid.</t>
  </si>
  <si>
    <t xml:space="preserve">     Salaries Payable</t>
  </si>
  <si>
    <t>Salaries Payable Understated--&gt; Liabilities Understated.</t>
  </si>
  <si>
    <t>The journal entry for depreciation on equipment for 2021 was recorded for $10,000. The amount should have been $12,000.</t>
  </si>
  <si>
    <t xml:space="preserve">      Accumulated Depreciation-Equipment</t>
  </si>
  <si>
    <t>Correcting Entry:</t>
  </si>
  <si>
    <t>Depreciation Expense understated--&gt; Net Income Oversated--&gt; OE Overstated.</t>
  </si>
  <si>
    <t>Assets Overstated</t>
  </si>
  <si>
    <t>Inventory</t>
  </si>
  <si>
    <t xml:space="preserve">    Notes Payable</t>
  </si>
  <si>
    <t>Inventory understated--&gt; Assets Understated.</t>
  </si>
  <si>
    <t>Notes Payable understated--&gt; Liability Understated.</t>
  </si>
  <si>
    <t xml:space="preserve">Purchased inventory for $10,000
 and signed a note, but the transaction
 has not been recorded. </t>
  </si>
  <si>
    <t>Analysis of Transactions that have been ignored</t>
  </si>
  <si>
    <t>a.</t>
  </si>
  <si>
    <t>Increase is Prepaid Insurance</t>
  </si>
  <si>
    <t>g.</t>
  </si>
  <si>
    <t>Increase in Revenue</t>
  </si>
  <si>
    <t>b.</t>
  </si>
  <si>
    <t>Decrease in Accounts Payable</t>
  </si>
  <si>
    <t>h.</t>
  </si>
  <si>
    <t>Increase in Rent Expense</t>
  </si>
  <si>
    <t>c.</t>
  </si>
  <si>
    <t>Decrease in Cash</t>
  </si>
  <si>
    <t>i.</t>
  </si>
  <si>
    <t>Increase in Owners’ Equity</t>
  </si>
  <si>
    <t>d.</t>
  </si>
  <si>
    <t>Increase in Accounts Receivable</t>
  </si>
  <si>
    <t>J.</t>
  </si>
  <si>
    <t>Increase in Land</t>
  </si>
  <si>
    <t>e.</t>
  </si>
  <si>
    <t>Decrease in Supplies</t>
  </si>
  <si>
    <t>k.</t>
  </si>
  <si>
    <t>Decrease in Unearned Revenue</t>
  </si>
  <si>
    <t>f.</t>
  </si>
  <si>
    <t>Decrease in Salaries Payable</t>
  </si>
  <si>
    <t>l.</t>
  </si>
  <si>
    <t>Increase in Utilities Expense</t>
  </si>
  <si>
    <t>Debit/Credit</t>
  </si>
  <si>
    <t>Increase/Decrease</t>
  </si>
  <si>
    <t>Analysis of Debit-Credit</t>
  </si>
  <si>
    <t>Date</t>
  </si>
  <si>
    <t>Account Titles and Explanations</t>
  </si>
  <si>
    <t>Ref.</t>
  </si>
  <si>
    <t>3a</t>
  </si>
  <si>
    <t>3b</t>
  </si>
  <si>
    <t>Cost of Goods Sold</t>
  </si>
  <si>
    <t>WIKITEKKEE COMPANY</t>
  </si>
  <si>
    <t>Journal Entries</t>
  </si>
  <si>
    <t>Prepared for the Month of January 2022</t>
  </si>
  <si>
    <t>Prepared for the Year 2022</t>
  </si>
  <si>
    <t>=</t>
  </si>
  <si>
    <t>+</t>
  </si>
  <si>
    <t>Paid-in
Capital</t>
  </si>
  <si>
    <t>Retained Earnings</t>
  </si>
  <si>
    <t>(Explanation)</t>
  </si>
  <si>
    <t>Accounts
receivable</t>
  </si>
  <si>
    <t>Prepaid
Insurance</t>
  </si>
  <si>
    <t>Notes 
Payable</t>
  </si>
  <si>
    <t>Accounts
Payable</t>
  </si>
  <si>
    <t>Sales Revenue</t>
  </si>
  <si>
    <t>General Journal Entries</t>
  </si>
  <si>
    <t>WIKITEKKEE CORPORATION</t>
  </si>
  <si>
    <t xml:space="preserve">   Accumulated Depreciation</t>
  </si>
  <si>
    <t>Account:</t>
  </si>
  <si>
    <t>Commom Stock</t>
  </si>
  <si>
    <t>Amount</t>
  </si>
  <si>
    <t>Balance</t>
  </si>
  <si>
    <t>Trial Balance</t>
  </si>
  <si>
    <t>Prepared for the Month of January, 2022</t>
  </si>
  <si>
    <t>No.</t>
  </si>
  <si>
    <t>Common Stock</t>
  </si>
  <si>
    <t>Total</t>
  </si>
  <si>
    <t>Notes Payable</t>
  </si>
  <si>
    <t>1/4b</t>
  </si>
  <si>
    <t>1/4a</t>
  </si>
  <si>
    <t>Accumulated Depreciation</t>
  </si>
  <si>
    <t>Dr.</t>
  </si>
  <si>
    <t>Cr.</t>
  </si>
  <si>
    <t>Adjusting Entries</t>
  </si>
  <si>
    <t xml:space="preserve">Dr. </t>
  </si>
  <si>
    <t>Adjusted Trial Balance</t>
  </si>
  <si>
    <t>Income Statement</t>
  </si>
  <si>
    <t>Balance Sheet</t>
  </si>
  <si>
    <t xml:space="preserve">Cr. </t>
  </si>
  <si>
    <t>Worksheet</t>
  </si>
  <si>
    <t>Prepared for the Month Ended December 31</t>
  </si>
  <si>
    <t>NAME OF COMPANY</t>
  </si>
  <si>
    <r>
      <rPr>
        <b/>
        <sz val="16"/>
        <color theme="5" tint="-0.24997000396251678"/>
        <rFont val="Segoe UI"/>
        <family val="2"/>
      </rPr>
      <t>WIKITEKKEE</t>
    </r>
    <r>
      <rPr>
        <b/>
        <sz val="16"/>
        <color theme="1"/>
        <rFont val="Segoe UI"/>
        <family val="2"/>
      </rPr>
      <t xml:space="preserve"> CORPORATION</t>
    </r>
  </si>
  <si>
    <t>Interest Revenue</t>
  </si>
  <si>
    <t>RICH TECH COMPANY</t>
  </si>
  <si>
    <t>December 31 2021</t>
  </si>
  <si>
    <t>Notes:</t>
  </si>
  <si>
    <t xml:space="preserve">Interest Receivable </t>
  </si>
  <si>
    <t>(To record interest earned but not received)</t>
  </si>
  <si>
    <t xml:space="preserve">   Prepaid Rent</t>
  </si>
  <si>
    <t>(To record rent expense)</t>
  </si>
  <si>
    <t>Rent Revenue</t>
  </si>
  <si>
    <t xml:space="preserve">   Unearend Rent Revenue</t>
  </si>
  <si>
    <t>(To adjust unearned rent revenue)</t>
  </si>
  <si>
    <t>(To record adjusting entry for depreciation exp)</t>
  </si>
  <si>
    <t xml:space="preserve">    Salaries Payable</t>
  </si>
  <si>
    <t>(To adjust for vacation pay)</t>
  </si>
  <si>
    <t xml:space="preserve">   Supplies</t>
  </si>
  <si>
    <t>(To adjust for supplies expense)</t>
  </si>
  <si>
    <t xml:space="preserve">   Interest Payable</t>
  </si>
  <si>
    <t>(To adjust for interest expense)</t>
  </si>
  <si>
    <t xml:space="preserve">Accounts Receivable </t>
  </si>
  <si>
    <t xml:space="preserve">   Service Revenue</t>
  </si>
  <si>
    <t>(To adjusting entry for service revenue)</t>
  </si>
  <si>
    <t>Insurance Expense</t>
  </si>
  <si>
    <t xml:space="preserve">   Prepaid Insurance</t>
  </si>
  <si>
    <t>(To adjust for insurance expense)</t>
  </si>
  <si>
    <t>Utilities Expense</t>
  </si>
  <si>
    <t xml:space="preserve">   Utilities Payable</t>
  </si>
  <si>
    <t>(To adjust for utilities payable)</t>
  </si>
  <si>
    <t xml:space="preserve">No additional note is required. </t>
  </si>
  <si>
    <t>a</t>
  </si>
  <si>
    <t>b</t>
  </si>
  <si>
    <t>Adjusting Journal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</si>
</sst>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rgb="FF0070C0"/>
      <name val="Segoe UI"/>
      <family val="2"/>
    </font>
    <font>
      <b/>
      <sz val="14"/>
      <color rgb="FF0070C0"/>
      <name val="Segoe UI"/>
      <family val="2"/>
    </font>
    <font>
      <sz val="14"/>
      <color theme="1"/>
      <name val="Segoe UI"/>
      <family val="2"/>
    </font>
    <font>
      <b/>
      <sz val="12"/>
      <color rgb="FF006666"/>
      <name val="Segoe UI"/>
      <family val="2"/>
    </font>
    <font>
      <b/>
      <sz val="12"/>
      <color theme="5" tint="-0.24997000396251678"/>
      <name val="Segoe UI"/>
      <family val="2"/>
    </font>
    <font>
      <b/>
      <sz val="16"/>
      <color theme="1"/>
      <name val="Segoe UI"/>
      <family val="2"/>
    </font>
    <font>
      <sz val="13"/>
      <color theme="1"/>
      <name val="Segoe UI"/>
      <family val="2"/>
    </font>
    <font>
      <sz val="12"/>
      <color theme="1"/>
      <name val="Segeo UI"/>
      <family val="2"/>
    </font>
    <font>
      <b/>
      <sz val="12"/>
      <color theme="1"/>
      <name val="Segeo UI"/>
      <family val="2"/>
    </font>
    <font>
      <b/>
      <sz val="14"/>
      <color theme="1"/>
      <name val="Segeo UI"/>
      <family val="2"/>
    </font>
    <font>
      <b/>
      <sz val="13"/>
      <color theme="1"/>
      <name val="Segoe UI"/>
      <family val="2"/>
    </font>
    <font>
      <b/>
      <sz val="13"/>
      <color theme="0"/>
      <name val="Segoe UI"/>
      <family val="2"/>
    </font>
    <font>
      <b/>
      <sz val="13"/>
      <color rgb="FF006699"/>
      <name val="Segoe UI"/>
      <family val="2"/>
    </font>
    <font>
      <b/>
      <sz val="20"/>
      <color theme="1"/>
      <name val="Segoe UI"/>
      <family val="2"/>
    </font>
    <font>
      <b/>
      <sz val="18"/>
      <color theme="1"/>
      <name val="Segoe UI"/>
      <family val="2"/>
    </font>
    <font>
      <b/>
      <u val="double"/>
      <sz val="14"/>
      <color rgb="FF006666"/>
      <name val="Segoe UI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0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u val="double"/>
      <sz val="11"/>
      <color theme="1"/>
      <name val="Tahoma"/>
      <family val="2"/>
    </font>
    <font>
      <b/>
      <sz val="18"/>
      <color theme="0"/>
      <name val="Segoe UI"/>
      <family val="2"/>
    </font>
    <font>
      <sz val="18"/>
      <color theme="1"/>
      <name val="Segoe UI"/>
      <family val="2"/>
    </font>
    <font>
      <b/>
      <u val="double"/>
      <sz val="14"/>
      <color theme="1"/>
      <name val="Segoe UI"/>
      <family val="2"/>
    </font>
    <font>
      <b/>
      <sz val="13"/>
      <name val="Segoe UI"/>
      <family val="2"/>
    </font>
    <font>
      <b/>
      <sz val="16"/>
      <color theme="5" tint="-0.24997000396251678"/>
      <name val="Segoe UI"/>
      <family val="2"/>
    </font>
    <font>
      <u val="single"/>
      <sz val="13"/>
      <color theme="1"/>
      <name val="Segoe UI"/>
      <family val="2"/>
    </font>
    <font>
      <sz val="18"/>
      <color theme="1"/>
      <name val="Calibri"/>
      <family val="2"/>
    </font>
    <font>
      <b/>
      <sz val="16"/>
      <color theme="3" tint="0.6"/>
      <name val="Segoe UI"/>
      <family val="2"/>
    </font>
    <font>
      <sz val="11"/>
      <color theme="1"/>
      <name val="Calibri"/>
      <family val="2"/>
    </font>
    <font>
      <sz val="24"/>
      <color theme="0" tint="-0.5"/>
      <name val="Segoe UI"/>
      <family val="2"/>
    </font>
    <font>
      <sz val="20"/>
      <color rgb="FFC8446A"/>
      <name val="Amasis MT Pro Medium"/>
      <family val="2"/>
    </font>
    <font>
      <sz val="20"/>
      <color theme="1"/>
      <name val="Segoe UI"/>
      <family val="2"/>
    </font>
    <font>
      <b/>
      <sz val="20"/>
      <color rgb="FFC00000"/>
      <name val="Segoe UI"/>
      <family val="2"/>
    </font>
    <font>
      <b/>
      <sz val="20"/>
      <color rgb="FF7030A0"/>
      <name val="Segoe UI"/>
      <family val="2"/>
    </font>
    <font>
      <b/>
      <sz val="20"/>
      <color theme="5" tint="-0.25"/>
      <name val="Segoe UI"/>
      <family val="2"/>
    </font>
    <font>
      <b/>
      <sz val="20"/>
      <color theme="8" tint="-0.25"/>
      <name val="Segoe UI"/>
      <family val="2"/>
    </font>
    <font>
      <sz val="20"/>
      <color theme="6" tint="-0.5"/>
      <name val="Amasis MT Pro Medium"/>
      <family val="2"/>
    </font>
    <font>
      <sz val="20"/>
      <color rgb="FF006699"/>
      <name val="Amasis MT Pro Medium"/>
      <family val="2"/>
    </font>
    <font>
      <sz val="11"/>
      <name val="Calibri"/>
      <family val="2"/>
    </font>
    <font>
      <b/>
      <sz val="18"/>
      <color rgb="FF7030A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E6E8E7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5">
    <border>
      <left/>
      <right/>
      <top/>
      <bottom/>
      <diagonal/>
    </border>
    <border>
      <left style="medium">
        <color theme="8" tint="-0.24997000396251678"/>
      </left>
      <right/>
      <top style="medium">
        <color theme="8" tint="-0.24997000396251678"/>
      </top>
      <bottom/>
    </border>
    <border>
      <left/>
      <right/>
      <top style="medium">
        <color theme="8" tint="-0.24997000396251678"/>
      </top>
      <bottom/>
    </border>
    <border>
      <left style="medium">
        <color theme="8" tint="-0.24997000396251678"/>
      </left>
      <right/>
      <top/>
      <bottom style="medium">
        <color theme="8" tint="-0.24997000396251678"/>
      </bottom>
    </border>
    <border>
      <left/>
      <right/>
      <top/>
      <bottom style="medium">
        <color theme="8" tint="-0.24997000396251678"/>
      </bottom>
    </border>
    <border>
      <left/>
      <right style="medium">
        <color theme="8" tint="-0.24997000396251678"/>
      </right>
      <top/>
      <bottom style="medium">
        <color theme="8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8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8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8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8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8" tint="-0.24997000396251678"/>
      </bottom>
    </border>
    <border>
      <left style="thin">
        <color theme="0" tint="-0.24997000396251678"/>
      </left>
      <right style="medium">
        <color theme="8" tint="-0.24997000396251678"/>
      </right>
      <top style="thin">
        <color theme="0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>
        <color theme="8" tint="-0.24997000396251678"/>
      </right>
      <top/>
      <bottom style="thin">
        <color theme="0" tint="-0.24997000396251678"/>
      </bottom>
    </border>
    <border>
      <left style="medium">
        <color rgb="FF0070C0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rgb="FF0070C0"/>
      </left>
      <right style="thin">
        <color theme="0" tint="-0.24997000396251678"/>
      </right>
      <top style="thin">
        <color theme="0" tint="-0.24997000396251678"/>
      </top>
      <bottom style="medium">
        <color rgb="FF0070C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rgb="FF0070C0"/>
      </bottom>
    </border>
    <border>
      <left style="medium">
        <color rgb="FF0070C0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/>
      <right/>
      <top style="medium">
        <color rgb="FF0070C0"/>
      </top>
      <bottom style="thin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theme="0" tint="-0.24997000396251678"/>
      </left>
      <right style="medium">
        <color rgb="FF0070C0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>
        <color rgb="FF0070C0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rgb="FF0070C0"/>
      </right>
      <top style="thin">
        <color theme="0" tint="-0.24997000396251678"/>
      </top>
      <bottom style="medium">
        <color rgb="FF0070C0"/>
      </bottom>
    </border>
    <border>
      <left style="medium">
        <color theme="8" tint="-0.4999699890613556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8" tint="-0.4999699890613556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8" tint="-0.4999699890613556"/>
      </left>
      <right style="thin">
        <color theme="0" tint="-0.24997000396251678"/>
      </right>
      <top style="thin">
        <color theme="0" tint="-0.24997000396251678"/>
      </top>
      <bottom style="medium">
        <color theme="8" tint="-0.4999699890613556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8" tint="-0.4999699890613556"/>
      </bottom>
    </border>
    <border>
      <left style="thin">
        <color theme="0" tint="-0.24997000396251678"/>
      </left>
      <right style="medium">
        <color theme="8" tint="-0.4999699890613556"/>
      </right>
      <top style="thin">
        <color theme="0" tint="-0.24997000396251678"/>
      </top>
      <bottom style="medium">
        <color theme="8" tint="-0.4999699890613556"/>
      </bottom>
    </border>
    <border>
      <left style="medium">
        <color theme="8" tint="-0.4999699890613556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>
        <color theme="8" tint="-0.4999699890613556"/>
      </right>
      <top/>
      <bottom style="thin">
        <color theme="0" tint="-0.24997000396251678"/>
      </bottom>
    </border>
    <border>
      <left style="medium">
        <color theme="8" tint="-0.4999699890613556"/>
      </left>
      <right style="thin">
        <color theme="0" tint="-0.24997000396251678"/>
      </right>
      <top style="medium">
        <color theme="8" tint="-0.4999699890613556"/>
      </top>
      <bottom style="thick">
        <color theme="8" tint="-0.4999699890613556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8" tint="-0.4999699890613556"/>
      </top>
      <bottom style="thick">
        <color theme="8" tint="-0.4999699890613556"/>
      </bottom>
    </border>
    <border>
      <left style="thin">
        <color theme="0" tint="-0.24997000396251678"/>
      </left>
      <right style="medium">
        <color theme="8" tint="-0.4999699890613556"/>
      </right>
      <top style="medium">
        <color theme="8" tint="-0.4999699890613556"/>
      </top>
      <bottom style="thick">
        <color theme="8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medium"/>
      <top style="medium"/>
      <bottom style="medium"/>
    </border>
    <border>
      <left style="medium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medium"/>
      <top style="thin">
        <color theme="0" tint="-0.24997000396251678"/>
      </top>
      <bottom style="medium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4999699890613556"/>
      </right>
      <top/>
      <bottom style="thin">
        <color theme="0" tint="-0.14999000728130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4999699890613556"/>
      </right>
      <top style="thin">
        <color theme="0" tint="-0.1499900072813034"/>
      </top>
      <bottom style="thin">
        <color theme="0" tint="-0.1499900072813034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 style="medium">
        <color theme="3" tint="-0.24997000396251678"/>
      </top>
      <bottom/>
    </border>
    <border>
      <left/>
      <right style="medium">
        <color theme="3" tint="-0.24997000396251678"/>
      </right>
      <top style="medium">
        <color theme="3" tint="-0.24997000396251678"/>
      </top>
      <bottom/>
    </border>
    <border>
      <left style="medium">
        <color theme="3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3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3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3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3" tint="-0.24997000396251678"/>
      </bottom>
    </border>
    <border>
      <left style="thin">
        <color theme="0" tint="-0.24997000396251678"/>
      </left>
      <right style="medium">
        <color theme="3" tint="-0.24997000396251678"/>
      </right>
      <top style="thin">
        <color theme="0" tint="-0.24997000396251678"/>
      </top>
      <bottom style="medium">
        <color theme="3" tint="-0.24997000396251678"/>
      </bottom>
    </border>
    <border>
      <left style="medium">
        <color theme="0" tint="-0.24997000396251678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thin">
        <color theme="3" tint="-0.24997000396251678"/>
      </right>
      <top style="medium"/>
      <bottom/>
    </border>
    <border>
      <left style="thin">
        <color theme="3" tint="-0.24997000396251678"/>
      </left>
      <right style="thin">
        <color theme="3" tint="-0.24997000396251678"/>
      </right>
      <top style="medium"/>
      <bottom/>
    </border>
    <border>
      <left style="thin">
        <color theme="3" tint="-0.24997000396251678"/>
      </left>
      <right style="medium"/>
      <top style="medium"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4" tint="-0.4999699890613556"/>
      </bottom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4" tint="-0.4999699890613556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0" tint="-0.24997000396251678"/>
      </left>
      <right style="medium"/>
      <top style="thin">
        <color theme="4" tint="-0.4999699890613556"/>
      </top>
      <bottom style="thin">
        <color theme="4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24997000396251678"/>
      </left>
      <right style="medium"/>
      <top/>
      <bottom style="thin">
        <color theme="4" tint="-0.4999699890613556"/>
      </bottom>
    </border>
    <border>
      <left style="thin">
        <color theme="0" tint="-0.24997000396251678"/>
      </left>
      <right style="medium"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medium">
        <color theme="4" tint="-0.4999699890613556"/>
      </left>
      <right/>
      <top style="medium">
        <color theme="4" tint="-0.4999699890613556"/>
      </top>
      <bottom style="thin">
        <color theme="4" tint="-0.4999699890613556"/>
      </bottom>
    </border>
    <border>
      <left/>
      <right/>
      <top style="medium">
        <color theme="4" tint="-0.4999699890613556"/>
      </top>
      <bottom style="thin">
        <color theme="4" tint="-0.4999699890613556"/>
      </bottom>
    </border>
    <border>
      <left/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medium">
        <color theme="4" tint="-0.4999699890613556"/>
      </right>
      <top/>
      <bottom style="thin">
        <color theme="0" tint="-0.1499900072813034"/>
      </bottom>
    </border>
    <border>
      <left style="medium">
        <color theme="4" tint="-0.4999699890613556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4" tint="-0.4999699890613556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4" tint="-0.4999699890613556"/>
      </bottom>
    </border>
    <border>
      <left style="thin">
        <color theme="0" tint="-0.1499900072813034"/>
      </left>
      <right style="medium">
        <color theme="4" tint="-0.4999699890613556"/>
      </right>
      <top style="thin">
        <color theme="0" tint="-0.1499900072813034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0" tint="-0.1499900072813034"/>
      </right>
      <top style="thin">
        <color theme="0" tint="-0.1499900072813034"/>
      </top>
      <bottom style="medium">
        <color theme="4" tint="-0.4999699890613556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4" tint="-0.4999699890613556"/>
      </bottom>
    </border>
    <border>
      <left style="thin">
        <color theme="0" tint="-0.1499900072813034"/>
      </left>
      <right style="medium">
        <color theme="4" tint="-0.4999699890613556"/>
      </right>
      <top style="thin">
        <color theme="0" tint="-0.1499900072813034"/>
      </top>
      <bottom style="medium">
        <color theme="4" tint="-0.4999699890613556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4" tint="-0.4999699890613556"/>
      </top>
      <bottom style="thin"/>
    </border>
    <border>
      <left style="thin">
        <color theme="0" tint="-0.24997000396251678"/>
      </left>
      <right style="medium"/>
      <top style="thin">
        <color theme="4" tint="-0.4999699890613556"/>
      </top>
      <bottom style="thin"/>
    </border>
    <border>
      <left style="medium"/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/>
    </border>
    <border>
      <left/>
      <right/>
      <top style="medium">
        <color theme="8" tint="-0.24997000396251678"/>
      </top>
      <bottom style="thin">
        <color rgb="FF0066CC"/>
      </bottom>
    </border>
    <border>
      <left/>
      <right style="medium">
        <color theme="8" tint="-0.24997000396251678"/>
      </right>
      <top style="medium">
        <color theme="8" tint="-0.24997000396251678"/>
      </top>
      <bottom style="thin">
        <color rgb="FF0066CC"/>
      </bottom>
    </border>
    <border>
      <left style="medium">
        <color theme="3" tint="-0.24997000396251678"/>
      </left>
      <right/>
      <top style="medium">
        <color theme="3" tint="-0.24997000396251678"/>
      </top>
      <bottom/>
    </border>
    <border>
      <left style="medium"/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/>
      <right/>
      <top/>
      <bottom style="medium">
        <color theme="4" tint="-0.4999699890613556"/>
      </bottom>
    </border>
    <border>
      <left style="thin">
        <color theme="0" tint="-0.24997000396251678"/>
      </left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medium"/>
      <top style="medium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5" fillId="0" borderId="32" xfId="0" applyFont="1" applyBorder="1"/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4" fillId="0" borderId="6" xfId="0" applyFont="1" applyBorder="1" applyAlignment="1">
      <alignment wrapText="1"/>
    </xf>
    <xf numFmtId="3" fontId="10" fillId="0" borderId="0" xfId="0" applyNumberFormat="1" applyFont="1"/>
    <xf numFmtId="4" fontId="10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0" fontId="4" fillId="0" borderId="28" xfId="0" applyFont="1" applyBorder="1" applyAlignment="1">
      <alignment wrapText="1"/>
    </xf>
    <xf numFmtId="0" fontId="4" fillId="2" borderId="0" xfId="0" applyFont="1" applyFill="1"/>
    <xf numFmtId="0" fontId="14" fillId="0" borderId="0" xfId="0" applyFont="1"/>
    <xf numFmtId="0" fontId="14" fillId="0" borderId="35" xfId="0" applyFont="1" applyBorder="1"/>
    <xf numFmtId="0" fontId="14" fillId="0" borderId="35" xfId="0" applyFont="1" applyBorder="1" applyAlignment="1">
      <alignment horizontal="center"/>
    </xf>
    <xf numFmtId="0" fontId="14" fillId="0" borderId="36" xfId="0" applyFont="1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/>
    <xf numFmtId="0" fontId="14" fillId="0" borderId="39" xfId="0" applyFont="1" applyBorder="1"/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/>
    <xf numFmtId="0" fontId="14" fillId="0" borderId="42" xfId="0" applyFont="1" applyBorder="1"/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2" borderId="44" xfId="0" applyFont="1" applyFill="1" applyBorder="1"/>
    <xf numFmtId="0" fontId="15" fillId="2" borderId="45" xfId="0" applyFont="1" applyFill="1" applyBorder="1"/>
    <xf numFmtId="0" fontId="15" fillId="2" borderId="45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/>
    </xf>
    <xf numFmtId="0" fontId="14" fillId="2" borderId="0" xfId="0" applyFont="1" applyFill="1"/>
    <xf numFmtId="0" fontId="3" fillId="0" borderId="0" xfId="0" applyFont="1" applyAlignment="1">
      <alignment horizontal="right"/>
    </xf>
    <xf numFmtId="0" fontId="13" fillId="0" borderId="0" xfId="0" applyFont="1"/>
    <xf numFmtId="0" fontId="13" fillId="2" borderId="0" xfId="0" applyFont="1" applyFill="1"/>
    <xf numFmtId="0" fontId="13" fillId="0" borderId="0" xfId="0" applyFont="1" applyBorder="1"/>
    <xf numFmtId="3" fontId="13" fillId="0" borderId="0" xfId="0" applyNumberFormat="1" applyFont="1" applyBorder="1"/>
    <xf numFmtId="0" fontId="13" fillId="0" borderId="6" xfId="0" applyFont="1" applyBorder="1"/>
    <xf numFmtId="3" fontId="13" fillId="0" borderId="6" xfId="0" applyNumberFormat="1" applyFont="1" applyBorder="1"/>
    <xf numFmtId="0" fontId="13" fillId="0" borderId="47" xfId="0" applyFont="1" applyBorder="1"/>
    <xf numFmtId="0" fontId="13" fillId="0" borderId="48" xfId="0" applyFont="1" applyBorder="1"/>
    <xf numFmtId="0" fontId="13" fillId="0" borderId="47" xfId="0" applyFont="1" applyBorder="1" applyAlignment="1">
      <alignment horizontal="center"/>
    </xf>
    <xf numFmtId="3" fontId="13" fillId="0" borderId="48" xfId="0" applyNumberFormat="1" applyFont="1" applyBorder="1"/>
    <xf numFmtId="0" fontId="13" fillId="0" borderId="49" xfId="0" applyFont="1" applyBorder="1"/>
    <xf numFmtId="0" fontId="13" fillId="0" borderId="50" xfId="0" applyFont="1" applyBorder="1"/>
    <xf numFmtId="3" fontId="13" fillId="0" borderId="51" xfId="0" applyNumberFormat="1" applyFont="1" applyBorder="1"/>
    <xf numFmtId="0" fontId="13" fillId="0" borderId="52" xfId="0" applyFont="1" applyBorder="1"/>
    <xf numFmtId="0" fontId="13" fillId="0" borderId="13" xfId="0" applyFont="1" applyBorder="1"/>
    <xf numFmtId="0" fontId="13" fillId="0" borderId="53" xfId="0" applyFont="1" applyBorder="1"/>
    <xf numFmtId="0" fontId="18" fillId="3" borderId="54" xfId="0" applyFont="1" applyFill="1" applyBorder="1"/>
    <xf numFmtId="0" fontId="18" fillId="3" borderId="55" xfId="0" applyFont="1" applyFill="1" applyBorder="1"/>
    <xf numFmtId="0" fontId="18" fillId="3" borderId="55" xfId="0" applyFont="1" applyFill="1" applyBorder="1" applyAlignment="1">
      <alignment horizontal="right"/>
    </xf>
    <xf numFmtId="0" fontId="18" fillId="3" borderId="56" xfId="0" applyFont="1" applyFill="1" applyBorder="1" applyAlignment="1">
      <alignment horizontal="right"/>
    </xf>
    <xf numFmtId="0" fontId="13" fillId="0" borderId="57" xfId="0" applyFont="1" applyBorder="1"/>
    <xf numFmtId="0" fontId="9" fillId="2" borderId="0" xfId="0" applyFont="1" applyFill="1"/>
    <xf numFmtId="0" fontId="9" fillId="0" borderId="0" xfId="0" applyFont="1"/>
    <xf numFmtId="0" fontId="9" fillId="4" borderId="0" xfId="0" applyFont="1" applyFill="1"/>
    <xf numFmtId="0" fontId="20" fillId="4" borderId="0" xfId="0" applyFont="1" applyFill="1"/>
    <xf numFmtId="0" fontId="6" fillId="2" borderId="58" xfId="0" applyFont="1" applyFill="1" applyBorder="1" applyAlignment="1">
      <alignment horizontal="center"/>
    </xf>
    <xf numFmtId="0" fontId="21" fillId="2" borderId="59" xfId="0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12" fillId="2" borderId="60" xfId="0" applyFont="1" applyFill="1" applyBorder="1"/>
    <xf numFmtId="0" fontId="6" fillId="2" borderId="60" xfId="0" applyFont="1" applyFill="1" applyBorder="1"/>
    <xf numFmtId="0" fontId="6" fillId="2" borderId="61" xfId="0" applyFont="1" applyFill="1" applyBorder="1"/>
    <xf numFmtId="0" fontId="6" fillId="4" borderId="0" xfId="0" applyFont="1" applyFill="1"/>
    <xf numFmtId="0" fontId="6" fillId="2" borderId="62" xfId="0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21" fillId="2" borderId="0" xfId="0" applyFont="1" applyFill="1" applyAlignment="1">
      <alignment horizontal="center"/>
    </xf>
    <xf numFmtId="0" fontId="5" fillId="0" borderId="63" xfId="0" applyFont="1" applyBorder="1" applyAlignment="1">
      <alignment horizontal="center" wrapText="1"/>
    </xf>
    <xf numFmtId="0" fontId="5" fillId="0" borderId="60" xfId="0" applyFont="1" applyBorder="1"/>
    <xf numFmtId="0" fontId="5" fillId="0" borderId="60" xfId="0" applyFont="1" applyBorder="1" applyAlignment="1">
      <alignment wrapText="1"/>
    </xf>
    <xf numFmtId="0" fontId="9" fillId="0" borderId="61" xfId="0" applyFont="1" applyBorder="1"/>
    <xf numFmtId="0" fontId="6" fillId="2" borderId="64" xfId="0" applyFont="1" applyFill="1" applyBorder="1" applyAlignment="1">
      <alignment horizontal="center"/>
    </xf>
    <xf numFmtId="3" fontId="9" fillId="0" borderId="65" xfId="0" applyNumberFormat="1" applyFont="1" applyBorder="1"/>
    <xf numFmtId="0" fontId="9" fillId="0" borderId="66" xfId="0" applyFont="1" applyBorder="1"/>
    <xf numFmtId="0" fontId="9" fillId="0" borderId="67" xfId="0" applyFont="1" applyBorder="1"/>
    <xf numFmtId="0" fontId="9" fillId="0" borderId="68" xfId="0" applyFont="1" applyBorder="1"/>
    <xf numFmtId="0" fontId="21" fillId="2" borderId="64" xfId="0" applyFont="1" applyFill="1" applyBorder="1" applyAlignment="1">
      <alignment horizontal="center"/>
    </xf>
    <xf numFmtId="3" fontId="9" fillId="0" borderId="67" xfId="0" applyNumberFormat="1" applyFont="1" applyBorder="1"/>
    <xf numFmtId="3" fontId="9" fillId="0" borderId="69" xfId="0" applyNumberFormat="1" applyFont="1" applyBorder="1"/>
    <xf numFmtId="0" fontId="9" fillId="0" borderId="70" xfId="0" applyFont="1" applyBorder="1"/>
    <xf numFmtId="3" fontId="9" fillId="0" borderId="71" xfId="0" applyNumberFormat="1" applyFont="1" applyBorder="1"/>
    <xf numFmtId="0" fontId="9" fillId="0" borderId="71" xfId="0" applyFont="1" applyBorder="1"/>
    <xf numFmtId="0" fontId="9" fillId="0" borderId="72" xfId="0" applyFont="1" applyBorder="1"/>
    <xf numFmtId="3" fontId="9" fillId="0" borderId="70" xfId="0" applyNumberFormat="1" applyFont="1" applyBorder="1"/>
    <xf numFmtId="0" fontId="9" fillId="0" borderId="69" xfId="0" applyFont="1" applyBorder="1"/>
    <xf numFmtId="3" fontId="9" fillId="0" borderId="72" xfId="0" applyNumberFormat="1" applyFont="1" applyBorder="1"/>
    <xf numFmtId="0" fontId="9" fillId="0" borderId="73" xfId="0" applyFont="1" applyBorder="1"/>
    <xf numFmtId="0" fontId="9" fillId="0" borderId="74" xfId="0" applyFont="1" applyBorder="1"/>
    <xf numFmtId="0" fontId="6" fillId="2" borderId="75" xfId="0" applyFont="1" applyFill="1" applyBorder="1" applyAlignment="1">
      <alignment horizontal="center"/>
    </xf>
    <xf numFmtId="0" fontId="21" fillId="2" borderId="76" xfId="0" applyFont="1" applyFill="1" applyBorder="1" applyAlignment="1">
      <alignment horizontal="center"/>
    </xf>
    <xf numFmtId="0" fontId="9" fillId="0" borderId="77" xfId="0" applyFont="1" applyBorder="1"/>
    <xf numFmtId="0" fontId="23" fillId="2" borderId="0" xfId="0" applyFont="1" applyFill="1"/>
    <xf numFmtId="0" fontId="23" fillId="0" borderId="0" xfId="0" applyFont="1"/>
    <xf numFmtId="0" fontId="25" fillId="5" borderId="78" xfId="0" applyFont="1" applyFill="1" applyBorder="1" applyAlignment="1">
      <alignment horizontal="center"/>
    </xf>
    <xf numFmtId="0" fontId="25" fillId="5" borderId="79" xfId="0" applyFont="1" applyFill="1" applyBorder="1" applyAlignment="1">
      <alignment horizontal="center"/>
    </xf>
    <xf numFmtId="0" fontId="23" fillId="0" borderId="80" xfId="0" applyFont="1" applyBorder="1"/>
    <xf numFmtId="0" fontId="23" fillId="0" borderId="6" xfId="0" applyFont="1" applyBorder="1"/>
    <xf numFmtId="3" fontId="23" fillId="0" borderId="6" xfId="0" applyNumberFormat="1" applyFont="1" applyBorder="1"/>
    <xf numFmtId="0" fontId="23" fillId="0" borderId="81" xfId="0" applyFont="1" applyBorder="1"/>
    <xf numFmtId="3" fontId="23" fillId="0" borderId="81" xfId="0" applyNumberFormat="1" applyFont="1" applyBorder="1"/>
    <xf numFmtId="0" fontId="23" fillId="2" borderId="80" xfId="0" applyFont="1" applyFill="1" applyBorder="1"/>
    <xf numFmtId="0" fontId="23" fillId="2" borderId="6" xfId="0" applyFont="1" applyFill="1" applyBorder="1"/>
    <xf numFmtId="0" fontId="23" fillId="2" borderId="81" xfId="0" applyFont="1" applyFill="1" applyBorder="1"/>
    <xf numFmtId="0" fontId="23" fillId="0" borderId="82" xfId="0" applyFont="1" applyBorder="1"/>
    <xf numFmtId="0" fontId="23" fillId="0" borderId="83" xfId="0" applyFont="1" applyBorder="1"/>
    <xf numFmtId="0" fontId="23" fillId="0" borderId="84" xfId="0" applyFont="1" applyBorder="1"/>
    <xf numFmtId="0" fontId="26" fillId="2" borderId="0" xfId="0" applyFont="1" applyFill="1"/>
    <xf numFmtId="0" fontId="26" fillId="0" borderId="0" xfId="0" applyFont="1"/>
    <xf numFmtId="0" fontId="26" fillId="4" borderId="0" xfId="0" applyFont="1" applyFill="1"/>
    <xf numFmtId="0" fontId="27" fillId="0" borderId="85" xfId="0" applyFont="1" applyBorder="1"/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86" xfId="0" applyFont="1" applyBorder="1"/>
    <xf numFmtId="0" fontId="28" fillId="0" borderId="87" xfId="0" applyFont="1" applyBorder="1"/>
    <xf numFmtId="0" fontId="28" fillId="0" borderId="88" xfId="0" applyFont="1" applyBorder="1"/>
    <xf numFmtId="164" fontId="26" fillId="0" borderId="47" xfId="0" applyNumberFormat="1" applyFont="1" applyBorder="1"/>
    <xf numFmtId="3" fontId="26" fillId="0" borderId="6" xfId="0" applyNumberFormat="1" applyFont="1" applyBorder="1"/>
    <xf numFmtId="0" fontId="26" fillId="0" borderId="6" xfId="0" applyFont="1" applyBorder="1"/>
    <xf numFmtId="164" fontId="26" fillId="0" borderId="6" xfId="0" applyNumberFormat="1" applyFont="1" applyBorder="1"/>
    <xf numFmtId="3" fontId="26" fillId="0" borderId="48" xfId="0" applyNumberFormat="1" applyFont="1" applyBorder="1"/>
    <xf numFmtId="0" fontId="26" fillId="0" borderId="47" xfId="0" applyFont="1" applyBorder="1"/>
    <xf numFmtId="0" fontId="26" fillId="0" borderId="48" xfId="0" applyFont="1" applyBorder="1"/>
    <xf numFmtId="0" fontId="26" fillId="0" borderId="89" xfId="0" applyFont="1" applyBorder="1"/>
    <xf numFmtId="3" fontId="26" fillId="0" borderId="90" xfId="0" applyNumberFormat="1" applyFont="1" applyBorder="1"/>
    <xf numFmtId="3" fontId="26" fillId="0" borderId="91" xfId="0" applyNumberFormat="1" applyFont="1" applyBorder="1"/>
    <xf numFmtId="3" fontId="26" fillId="0" borderId="92" xfId="0" applyNumberFormat="1" applyFont="1" applyBorder="1"/>
    <xf numFmtId="0" fontId="26" fillId="0" borderId="13" xfId="0" applyFont="1" applyBorder="1"/>
    <xf numFmtId="3" fontId="26" fillId="0" borderId="53" xfId="0" applyNumberFormat="1" applyFont="1" applyBorder="1"/>
    <xf numFmtId="164" fontId="28" fillId="0" borderId="93" xfId="0" applyNumberFormat="1" applyFont="1" applyBorder="1"/>
    <xf numFmtId="3" fontId="29" fillId="0" borderId="94" xfId="0" applyNumberFormat="1" applyFont="1" applyBorder="1"/>
    <xf numFmtId="0" fontId="26" fillId="0" borderId="94" xfId="0" applyFont="1" applyBorder="1"/>
    <xf numFmtId="0" fontId="26" fillId="0" borderId="95" xfId="0" applyFont="1" applyBorder="1"/>
    <xf numFmtId="0" fontId="26" fillId="0" borderId="93" xfId="0" applyFont="1" applyBorder="1"/>
    <xf numFmtId="164" fontId="28" fillId="0" borderId="94" xfId="0" applyNumberFormat="1" applyFont="1" applyBorder="1"/>
    <xf numFmtId="3" fontId="29" fillId="0" borderId="95" xfId="0" applyNumberFormat="1" applyFont="1" applyBorder="1"/>
    <xf numFmtId="0" fontId="26" fillId="0" borderId="90" xfId="0" applyFont="1" applyBorder="1"/>
    <xf numFmtId="3" fontId="26" fillId="0" borderId="96" xfId="0" applyNumberFormat="1" applyFont="1" applyBorder="1"/>
    <xf numFmtId="0" fontId="26" fillId="0" borderId="53" xfId="0" applyFont="1" applyBorder="1"/>
    <xf numFmtId="0" fontId="28" fillId="0" borderId="93" xfId="0" applyFont="1" applyBorder="1"/>
    <xf numFmtId="0" fontId="28" fillId="0" borderId="94" xfId="0" applyFont="1" applyBorder="1"/>
    <xf numFmtId="3" fontId="26" fillId="0" borderId="95" xfId="0" applyNumberFormat="1" applyFont="1" applyBorder="1"/>
    <xf numFmtId="0" fontId="26" fillId="0" borderId="97" xfId="0" applyFont="1" applyBorder="1"/>
    <xf numFmtId="0" fontId="26" fillId="0" borderId="92" xfId="0" applyFont="1" applyBorder="1"/>
    <xf numFmtId="0" fontId="26" fillId="0" borderId="98" xfId="0" applyFont="1" applyBorder="1"/>
    <xf numFmtId="164" fontId="28" fillId="0" borderId="6" xfId="0" applyNumberFormat="1" applyFont="1" applyBorder="1"/>
    <xf numFmtId="3" fontId="29" fillId="0" borderId="53" xfId="0" applyNumberFormat="1" applyFont="1" applyBorder="1"/>
    <xf numFmtId="0" fontId="30" fillId="6" borderId="99" xfId="0" applyFont="1" applyFill="1" applyBorder="1" applyAlignment="1">
      <alignment horizontal="center"/>
    </xf>
    <xf numFmtId="0" fontId="30" fillId="6" borderId="100" xfId="0" applyFont="1" applyFill="1" applyBorder="1" applyAlignment="1">
      <alignment horizontal="center"/>
    </xf>
    <xf numFmtId="0" fontId="30" fillId="6" borderId="100" xfId="0" applyFont="1" applyFill="1" applyBorder="1" applyAlignment="1">
      <alignment horizontal="right"/>
    </xf>
    <xf numFmtId="0" fontId="30" fillId="6" borderId="101" xfId="0" applyFont="1" applyFill="1" applyBorder="1" applyAlignment="1">
      <alignment horizontal="right"/>
    </xf>
    <xf numFmtId="0" fontId="9" fillId="0" borderId="102" xfId="0" applyFont="1" applyBorder="1"/>
    <xf numFmtId="0" fontId="9" fillId="0" borderId="103" xfId="0" applyFont="1" applyBorder="1"/>
    <xf numFmtId="0" fontId="9" fillId="0" borderId="104" xfId="0" applyFont="1" applyBorder="1"/>
    <xf numFmtId="3" fontId="9" fillId="0" borderId="105" xfId="0" applyNumberFormat="1" applyFont="1" applyBorder="1"/>
    <xf numFmtId="0" fontId="9" fillId="0" borderId="105" xfId="0" applyFont="1" applyBorder="1"/>
    <xf numFmtId="3" fontId="9" fillId="0" borderId="106" xfId="0" applyNumberFormat="1" applyFont="1" applyBorder="1"/>
    <xf numFmtId="0" fontId="9" fillId="0" borderId="107" xfId="0" applyFont="1" applyBorder="1"/>
    <xf numFmtId="0" fontId="31" fillId="0" borderId="108" xfId="0" applyFont="1" applyBorder="1"/>
    <xf numFmtId="0" fontId="6" fillId="0" borderId="109" xfId="0" applyFont="1" applyBorder="1"/>
    <xf numFmtId="0" fontId="9" fillId="0" borderId="109" xfId="0" applyFont="1" applyBorder="1"/>
    <xf numFmtId="0" fontId="9" fillId="0" borderId="110" xfId="0" applyFont="1" applyBorder="1"/>
    <xf numFmtId="0" fontId="29" fillId="0" borderId="53" xfId="0" applyFont="1" applyBorder="1"/>
    <xf numFmtId="3" fontId="26" fillId="0" borderId="97" xfId="0" applyNumberFormat="1" applyFont="1" applyBorder="1"/>
    <xf numFmtId="3" fontId="26" fillId="0" borderId="98" xfId="0" applyNumberFormat="1" applyFont="1" applyBorder="1"/>
    <xf numFmtId="3" fontId="26" fillId="0" borderId="94" xfId="0" applyNumberFormat="1" applyFont="1" applyBorder="1"/>
    <xf numFmtId="3" fontId="26" fillId="0" borderId="111" xfId="0" applyNumberFormat="1" applyFont="1" applyBorder="1"/>
    <xf numFmtId="0" fontId="26" fillId="0" borderId="112" xfId="0" applyFont="1" applyBorder="1"/>
    <xf numFmtId="3" fontId="9" fillId="0" borderId="0" xfId="0" applyNumberFormat="1" applyFont="1"/>
    <xf numFmtId="3" fontId="32" fillId="0" borderId="67" xfId="0" applyNumberFormat="1" applyFont="1" applyBorder="1"/>
    <xf numFmtId="0" fontId="32" fillId="0" borderId="103" xfId="0" applyFont="1" applyBorder="1"/>
    <xf numFmtId="0" fontId="13" fillId="0" borderId="51" xfId="0" applyFont="1" applyBorder="1"/>
    <xf numFmtId="0" fontId="3" fillId="0" borderId="0" xfId="0" applyFont="1" applyAlignment="1">
      <alignment horizontal="left"/>
    </xf>
    <xf numFmtId="0" fontId="13" fillId="7" borderId="13" xfId="0" applyFont="1" applyFill="1" applyBorder="1"/>
    <xf numFmtId="0" fontId="13" fillId="7" borderId="6" xfId="0" applyFont="1" applyFill="1" applyBorder="1"/>
    <xf numFmtId="0" fontId="13" fillId="7" borderId="50" xfId="0" applyFont="1" applyFill="1" applyBorder="1"/>
    <xf numFmtId="0" fontId="13" fillId="8" borderId="13" xfId="0" applyFont="1" applyFill="1" applyBorder="1"/>
    <xf numFmtId="0" fontId="13" fillId="8" borderId="6" xfId="0" applyFont="1" applyFill="1" applyBorder="1"/>
    <xf numFmtId="0" fontId="13" fillId="8" borderId="50" xfId="0" applyFont="1" applyFill="1" applyBorder="1"/>
    <xf numFmtId="0" fontId="13" fillId="4" borderId="13" xfId="0" applyFont="1" applyFill="1" applyBorder="1"/>
    <xf numFmtId="0" fontId="13" fillId="4" borderId="6" xfId="0" applyFont="1" applyFill="1" applyBorder="1"/>
    <xf numFmtId="0" fontId="13" fillId="4" borderId="50" xfId="0" applyFont="1" applyFill="1" applyBorder="1"/>
    <xf numFmtId="0" fontId="33" fillId="0" borderId="113" xfId="0" applyFont="1" applyBorder="1"/>
    <xf numFmtId="0" fontId="33" fillId="0" borderId="49" xfId="0" applyFont="1" applyBorder="1" applyAlignment="1">
      <alignment horizontal="center"/>
    </xf>
    <xf numFmtId="0" fontId="33" fillId="0" borderId="114" xfId="0" applyFont="1" applyBorder="1" applyAlignment="1">
      <alignment horizontal="center"/>
    </xf>
    <xf numFmtId="0" fontId="33" fillId="4" borderId="114" xfId="0" applyFont="1" applyFill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5" fillId="0" borderId="6" xfId="0" applyFont="1" applyBorder="1"/>
    <xf numFmtId="3" fontId="23" fillId="0" borderId="0" xfId="0" applyNumberFormat="1" applyFont="1"/>
    <xf numFmtId="0" fontId="33" fillId="7" borderId="114" xfId="0" applyFont="1" applyFill="1" applyBorder="1" applyAlignment="1">
      <alignment horizontal="center"/>
    </xf>
    <xf numFmtId="0" fontId="33" fillId="8" borderId="114" xfId="0" applyFont="1" applyFill="1" applyBorder="1" applyAlignment="1">
      <alignment horizontal="center"/>
    </xf>
    <xf numFmtId="0" fontId="25" fillId="5" borderId="78" xfId="0" applyFont="1" applyFill="1" applyBorder="1" applyAlignment="1">
      <alignment horizontal="center"/>
    </xf>
    <xf numFmtId="164" fontId="23" fillId="0" borderId="80" xfId="0" applyNumberFormat="1" applyFont="1" applyBorder="1"/>
    <xf numFmtId="164" fontId="23" fillId="2" borderId="80" xfId="0" applyNumberFormat="1" applyFont="1" applyFill="1" applyBorder="1"/>
    <xf numFmtId="164" fontId="23" fillId="0" borderId="82" xfId="0" applyNumberFormat="1" applyFont="1" applyBorder="1"/>
    <xf numFmtId="164" fontId="23" fillId="9" borderId="80" xfId="0" applyNumberFormat="1" applyFont="1" applyFill="1" applyBorder="1"/>
    <xf numFmtId="0" fontId="23" fillId="9" borderId="6" xfId="0" applyFont="1" applyFill="1" applyBorder="1"/>
    <xf numFmtId="3" fontId="23" fillId="9" borderId="6" xfId="0" applyNumberFormat="1" applyFont="1" applyFill="1" applyBorder="1"/>
    <xf numFmtId="0" fontId="23" fillId="9" borderId="81" xfId="0" applyFont="1" applyFill="1" applyBorder="1"/>
    <xf numFmtId="0" fontId="5" fillId="0" borderId="115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57" xfId="0" applyFont="1" applyBorder="1" applyAlignment="1">
      <alignment horizontal="center"/>
    </xf>
    <xf numFmtId="0" fontId="21" fillId="2" borderId="60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 wrapText="1"/>
    </xf>
    <xf numFmtId="3" fontId="22" fillId="0" borderId="75" xfId="0" applyNumberFormat="1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3" fontId="22" fillId="0" borderId="76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5" borderId="117" xfId="0" applyFont="1" applyFill="1" applyBorder="1" applyAlignment="1">
      <alignment horizontal="center"/>
    </xf>
    <xf numFmtId="0" fontId="25" fillId="5" borderId="78" xfId="0" applyFont="1" applyFill="1" applyBorder="1" applyAlignment="1">
      <alignment horizontal="center"/>
    </xf>
    <xf numFmtId="0" fontId="28" fillId="0" borderId="118" xfId="0" applyFont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28" fillId="0" borderId="120" xfId="0" applyFont="1" applyBorder="1" applyAlignment="1">
      <alignment horizontal="center"/>
    </xf>
    <xf numFmtId="0" fontId="26" fillId="0" borderId="118" xfId="0" applyFont="1" applyBorder="1" applyAlignment="1">
      <alignment horizontal="center"/>
    </xf>
    <xf numFmtId="0" fontId="26" fillId="0" borderId="119" xfId="0" applyFont="1" applyBorder="1" applyAlignment="1">
      <alignment horizontal="center"/>
    </xf>
    <xf numFmtId="0" fontId="26" fillId="0" borderId="1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2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3" fillId="0" borderId="122" xfId="0" applyFont="1" applyBorder="1" applyAlignment="1">
      <alignment horizontal="center"/>
    </xf>
    <xf numFmtId="0" fontId="33" fillId="0" borderId="1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94" xfId="0" applyFont="1" applyBorder="1" applyAlignment="1">
      <alignment horizontal="center"/>
    </xf>
    <xf numFmtId="0" fontId="33" fillId="0" borderId="124" xfId="0" applyFont="1" applyBorder="1" applyAlignment="1">
      <alignment horizontal="center"/>
    </xf>
    <xf numFmtId="0" fontId="33" fillId="7" borderId="124" xfId="0" applyFont="1" applyFill="1" applyBorder="1" applyAlignment="1">
      <alignment horizontal="center"/>
    </xf>
    <xf numFmtId="0" fontId="33" fillId="8" borderId="124" xfId="0" applyFont="1" applyFill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4" borderId="124" xfId="0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6" xfId="0" applyFont="1" applyFill="1" applyBorder="1"/>
    <xf numFmtId="0" fontId="13" fillId="10" borderId="48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14</xdr:row>
      <xdr:rowOff>76200</xdr:rowOff>
    </xdr:from>
    <xdr:ext cx="3590925" cy="466725"/>
    <xdr:sp macro="" textlink="">
      <xdr:nvSpPr>
        <xdr:cNvPr id="2" name="Rectangle 1"/>
        <xdr:cNvSpPr/>
      </xdr:nvSpPr>
      <xdr:spPr>
        <a:xfrm>
          <a:off x="1085850" y="2886075"/>
          <a:ext cx="3590925" cy="4667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Hint-01: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2000" b="1" cap="none" spc="0" baseline="0">
              <a:ln w="0"/>
              <a:solidFill>
                <a:srgbClr val="7030A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DEAD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 Increase </a:t>
          </a:r>
          <a:r>
            <a:rPr lang="en-US" sz="2000" b="1" cap="none" spc="0" baseline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Debit</a:t>
          </a:r>
          <a:endParaRPr lang="en-US" sz="2000" b="1" cap="none" spc="0">
            <a:ln w="0"/>
            <a:solidFill>
              <a:srgbClr val="C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</xdr:col>
      <xdr:colOff>466725</xdr:colOff>
      <xdr:row>15</xdr:row>
      <xdr:rowOff>161925</xdr:rowOff>
    </xdr:from>
    <xdr:ext cx="5857875" cy="466725"/>
    <xdr:sp macro="" textlink="">
      <xdr:nvSpPr>
        <xdr:cNvPr id="3" name="Rectangle 2"/>
        <xdr:cNvSpPr/>
      </xdr:nvSpPr>
      <xdr:spPr>
        <a:xfrm>
          <a:off x="1076325" y="3162300"/>
          <a:ext cx="5857875" cy="4667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Hint-02: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2000" b="1" cap="none" spc="0" baseline="0">
              <a:ln w="0"/>
              <a:solidFill>
                <a:srgbClr val="7030A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DEAD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 Accounts' Normal Balance is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 Debit</a:t>
          </a:r>
          <a:endParaRPr lang="en-US" sz="2000" b="1" cap="none" spc="0">
            <a:ln w="0"/>
            <a:solidFill>
              <a:srgbClr val="C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</xdr:col>
      <xdr:colOff>533400</xdr:colOff>
      <xdr:row>17</xdr:row>
      <xdr:rowOff>85725</xdr:rowOff>
    </xdr:from>
    <xdr:ext cx="1552575" cy="1600200"/>
    <xdr:sp macro="" textlink="">
      <xdr:nvSpPr>
        <xdr:cNvPr id="4" name="Rectangle 3"/>
        <xdr:cNvSpPr/>
      </xdr:nvSpPr>
      <xdr:spPr>
        <a:xfrm>
          <a:off x="1143000" y="3495675"/>
          <a:ext cx="1552575" cy="16002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2000" b="1" cap="none" spc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=Dividend</a:t>
          </a:r>
        </a:p>
        <a:p>
          <a:pPr algn="l"/>
          <a:r>
            <a:rPr lang="en-US" sz="2000" b="1" cap="none" spc="0">
              <a:ln w="0"/>
              <a:solidFill>
                <a:srgbClr val="7030A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E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=Expense</a:t>
          </a:r>
        </a:p>
        <a:p>
          <a:pPr algn="l"/>
          <a:r>
            <a:rPr lang="en-US" sz="2000" b="1" cap="none" spc="0">
              <a:ln w="0"/>
              <a:solidFill>
                <a:schemeClr val="accent2">
                  <a:lumMod val="7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A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=Assets</a:t>
          </a:r>
        </a:p>
        <a:p>
          <a:pPr algn="l"/>
          <a:r>
            <a:rPr lang="en-US" sz="2000" b="1" cap="none" spc="0">
              <a:ln w="0"/>
              <a:solidFill>
                <a:schemeClr val="accent5">
                  <a:lumMod val="7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=Drawing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1885950</xdr:colOff>
      <xdr:row>11</xdr:row>
      <xdr:rowOff>9525</xdr:rowOff>
    </xdr:from>
    <xdr:ext cx="2133600" cy="400050"/>
    <xdr:sp macro="" textlink="">
      <xdr:nvSpPr>
        <xdr:cNvPr id="2" name="Rectangle 1"/>
        <xdr:cNvSpPr/>
      </xdr:nvSpPr>
      <xdr:spPr>
        <a:xfrm>
          <a:off x="7515225" y="2257425"/>
          <a:ext cx="2133600" cy="4000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70" baseline="0">
              <a:ln w="0"/>
              <a:solidFill>
                <a:srgbClr val="C8446A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masis MT Pro Medium" panose="02040604050005020304" pitchFamily="18" charset="0"/>
              <a:ea typeface="Tahoma" panose="020B0604030504040204" pitchFamily="34" charset="0"/>
              <a:cs typeface="Aparajita" panose="020B0502040204020203" pitchFamily="18" charset="0"/>
            </a:rPr>
            <a:t>wiki</a:t>
          </a:r>
          <a:r>
            <a:rPr lang="en-US" sz="2000" b="0" cap="none" spc="7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masis MT Pro Medium" panose="02040604050005020304" pitchFamily="18" charset="0"/>
              <a:ea typeface="Tahoma" panose="020B0604030504040204" pitchFamily="34" charset="0"/>
              <a:cs typeface="Aparajita" panose="020B0502040204020203" pitchFamily="18" charset="0"/>
            </a:rPr>
            <a:t>tekkee.</a:t>
          </a:r>
          <a:r>
            <a:rPr lang="en-US" sz="2000" b="0" cap="none" spc="70" baseline="0">
              <a:ln w="0"/>
              <a:solidFill>
                <a:srgbClr val="00669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masis MT Pro Medium" panose="02040604050005020304" pitchFamily="18" charset="0"/>
              <a:ea typeface="Tahoma" panose="020B0604030504040204" pitchFamily="34" charset="0"/>
              <a:cs typeface="Aparajita" panose="020B0502040204020203" pitchFamily="18" charset="0"/>
            </a:rPr>
            <a:t>com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95250</xdr:rowOff>
    </xdr:from>
    <xdr:to>
      <xdr:col>11</xdr:col>
      <xdr:colOff>895350</xdr:colOff>
      <xdr:row>18</xdr:row>
      <xdr:rowOff>85725</xdr:rowOff>
    </xdr:to>
    <xdr:sp macro="" textlink="">
      <xdr:nvSpPr>
        <xdr:cNvPr id="2" name="Left Brace 1"/>
        <xdr:cNvSpPr/>
      </xdr:nvSpPr>
      <xdr:spPr>
        <a:xfrm rot="16200000">
          <a:off x="1266825" y="5553075"/>
          <a:ext cx="5238750" cy="514350"/>
        </a:xfrm>
        <a:prstGeom prst="leftBrace">
          <a:avLst/>
        </a:prstGeom>
        <a:ln w="22225">
          <a:solidFill>
            <a:schemeClr val="tx1">
              <a:lumMod val="85000"/>
              <a:lumOff val="1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</xdr:colOff>
      <xdr:row>16</xdr:row>
      <xdr:rowOff>152400</xdr:rowOff>
    </xdr:from>
    <xdr:to>
      <xdr:col>22</xdr:col>
      <xdr:colOff>85725</xdr:colOff>
      <xdr:row>18</xdr:row>
      <xdr:rowOff>133350</xdr:rowOff>
    </xdr:to>
    <xdr:sp macro="" textlink="">
      <xdr:nvSpPr>
        <xdr:cNvPr id="3" name="Left Brace 2"/>
        <xdr:cNvSpPr/>
      </xdr:nvSpPr>
      <xdr:spPr>
        <a:xfrm rot="16200000">
          <a:off x="7181850" y="5610225"/>
          <a:ext cx="4762500" cy="504825"/>
        </a:xfrm>
        <a:prstGeom prst="leftBrace">
          <a:avLst/>
        </a:prstGeom>
        <a:ln w="22225">
          <a:solidFill>
            <a:schemeClr val="tx1">
              <a:lumMod val="75000"/>
              <a:lumOff val="2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219075</xdr:colOff>
      <xdr:row>2</xdr:row>
      <xdr:rowOff>0</xdr:rowOff>
    </xdr:from>
    <xdr:ext cx="2781300" cy="504825"/>
    <xdr:sp macro="" textlink="">
      <xdr:nvSpPr>
        <xdr:cNvPr id="4" name="Rectangle 3"/>
        <xdr:cNvSpPr/>
      </xdr:nvSpPr>
      <xdr:spPr>
        <a:xfrm>
          <a:off x="542925" y="381000"/>
          <a:ext cx="2781300" cy="5048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Transation Analysis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</xdr:row>
      <xdr:rowOff>47625</xdr:rowOff>
    </xdr:from>
    <xdr:ext cx="1895475" cy="342900"/>
    <xdr:sp macro="" textlink="">
      <xdr:nvSpPr>
        <xdr:cNvPr id="2" name="Rectangle 1"/>
        <xdr:cNvSpPr/>
      </xdr:nvSpPr>
      <xdr:spPr>
        <a:xfrm>
          <a:off x="771525" y="238125"/>
          <a:ext cx="1895475" cy="3429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1" cap="none" spc="0">
              <a:ln w="0"/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Posting to Ledger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22</xdr:row>
      <xdr:rowOff>257175</xdr:rowOff>
    </xdr:from>
    <xdr:ext cx="4295775" cy="533400"/>
    <xdr:sp macro="" textlink="">
      <xdr:nvSpPr>
        <xdr:cNvPr id="2" name="Rectangle 1"/>
        <xdr:cNvSpPr/>
      </xdr:nvSpPr>
      <xdr:spPr>
        <a:xfrm>
          <a:off x="1390650" y="4895850"/>
          <a:ext cx="4295775" cy="53340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Use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n-US" sz="1800" b="1" cap="none" spc="0" baseline="0">
              <a:ln w="0"/>
              <a:solidFill>
                <a:srgbClr val="7030A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SUM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function to add the column values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1698-BF37-4087-818E-00D41D599F6A}">
  <dimension ref="C3:G14"/>
  <sheetViews>
    <sheetView showGridLines="0" workbookViewId="0" topLeftCell="A1">
      <selection activeCell="E22" sqref="E22"/>
    </sheetView>
  </sheetViews>
  <sheetFormatPr defaultColWidth="9.140625" defaultRowHeight="15"/>
  <cols>
    <col min="1" max="3" width="9.140625" style="1" customWidth="1"/>
    <col min="4" max="4" width="35.421875" style="1" customWidth="1"/>
    <col min="5" max="5" width="20.57421875" style="1" customWidth="1"/>
    <col min="6" max="6" width="21.7109375" style="1" customWidth="1"/>
    <col min="7" max="7" width="20.140625" style="1" customWidth="1"/>
    <col min="8" max="16384" width="9.140625" style="1" customWidth="1"/>
  </cols>
  <sheetData>
    <row r="2" ht="18" thickBot="1"/>
    <row r="3" spans="3:7" ht="15">
      <c r="C3" s="3"/>
      <c r="D3" s="4"/>
      <c r="E3" s="240" t="s">
        <v>2</v>
      </c>
      <c r="F3" s="240" t="s">
        <v>3</v>
      </c>
      <c r="G3" s="241" t="s">
        <v>4</v>
      </c>
    </row>
    <row r="4" spans="3:7" ht="18" thickBot="1">
      <c r="C4" s="5" t="s">
        <v>0</v>
      </c>
      <c r="D4" s="6" t="s">
        <v>1</v>
      </c>
      <c r="E4" s="6" t="s">
        <v>6</v>
      </c>
      <c r="F4" s="6" t="s">
        <v>5</v>
      </c>
      <c r="G4" s="7" t="s">
        <v>7</v>
      </c>
    </row>
    <row r="5" spans="3:7" ht="15">
      <c r="C5" s="14">
        <v>1</v>
      </c>
      <c r="D5" s="15" t="s">
        <v>8</v>
      </c>
      <c r="E5" s="15"/>
      <c r="F5" s="15"/>
      <c r="G5" s="16"/>
    </row>
    <row r="6" spans="3:7" ht="15">
      <c r="C6" s="9">
        <v>2</v>
      </c>
      <c r="D6" s="8" t="s">
        <v>9</v>
      </c>
      <c r="E6" s="8"/>
      <c r="F6" s="8"/>
      <c r="G6" s="10"/>
    </row>
    <row r="7" spans="3:7" ht="15">
      <c r="C7" s="9">
        <v>3</v>
      </c>
      <c r="D7" s="8" t="s">
        <v>10</v>
      </c>
      <c r="E7" s="8"/>
      <c r="F7" s="8"/>
      <c r="G7" s="10"/>
    </row>
    <row r="8" spans="3:7" ht="15">
      <c r="C8" s="9">
        <v>4</v>
      </c>
      <c r="D8" s="8" t="s">
        <v>11</v>
      </c>
      <c r="E8" s="8"/>
      <c r="F8" s="8"/>
      <c r="G8" s="10"/>
    </row>
    <row r="9" spans="3:7" ht="15">
      <c r="C9" s="9">
        <v>5</v>
      </c>
      <c r="D9" s="8" t="s">
        <v>12</v>
      </c>
      <c r="E9" s="8"/>
      <c r="F9" s="8"/>
      <c r="G9" s="10"/>
    </row>
    <row r="10" spans="3:7" ht="15">
      <c r="C10" s="9">
        <v>6</v>
      </c>
      <c r="D10" s="8" t="s">
        <v>13</v>
      </c>
      <c r="E10" s="8"/>
      <c r="F10" s="8"/>
      <c r="G10" s="10"/>
    </row>
    <row r="11" spans="3:7" ht="15">
      <c r="C11" s="9">
        <v>7</v>
      </c>
      <c r="D11" s="8" t="s">
        <v>14</v>
      </c>
      <c r="E11" s="8"/>
      <c r="F11" s="8"/>
      <c r="G11" s="10"/>
    </row>
    <row r="12" spans="3:7" ht="15">
      <c r="C12" s="9">
        <v>8</v>
      </c>
      <c r="D12" s="8" t="s">
        <v>15</v>
      </c>
      <c r="E12" s="8"/>
      <c r="F12" s="8"/>
      <c r="G12" s="10"/>
    </row>
    <row r="13" spans="3:7" ht="15">
      <c r="C13" s="9">
        <v>9</v>
      </c>
      <c r="D13" s="8" t="s">
        <v>16</v>
      </c>
      <c r="E13" s="8"/>
      <c r="F13" s="8"/>
      <c r="G13" s="10"/>
    </row>
    <row r="14" spans="3:7" ht="18" thickBot="1">
      <c r="C14" s="11">
        <v>10</v>
      </c>
      <c r="D14" s="12" t="s">
        <v>17</v>
      </c>
      <c r="E14" s="12"/>
      <c r="F14" s="12"/>
      <c r="G14" s="13"/>
    </row>
    <row r="16" ht="17.25"/>
    <row r="18" ht="17.25"/>
    <row r="20" ht="17.25"/>
    <row r="21" ht="17.25"/>
    <row r="22" ht="17.25"/>
    <row r="23" ht="17.25"/>
    <row r="24" ht="17.25"/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4175-6304-4ABC-8FEF-3C2560161C81}">
  <dimension ref="A1:J68"/>
  <sheetViews>
    <sheetView showGridLines="0" workbookViewId="0" topLeftCell="A1">
      <selection activeCell="Q23" sqref="Q23"/>
    </sheetView>
  </sheetViews>
  <sheetFormatPr defaultColWidth="9.140625" defaultRowHeight="15"/>
  <cols>
    <col min="1" max="1" width="3.8515625" style="133" customWidth="1"/>
    <col min="2" max="2" width="9.140625" style="133" customWidth="1"/>
    <col min="3" max="3" width="6.7109375" style="133" customWidth="1"/>
    <col min="4" max="4" width="5.7109375" style="133" customWidth="1"/>
    <col min="5" max="5" width="60.28125" style="133" bestFit="1" customWidth="1"/>
    <col min="6" max="6" width="8.28125" style="133" customWidth="1"/>
    <col min="7" max="7" width="13.00390625" style="133" customWidth="1"/>
    <col min="8" max="8" width="15.140625" style="133" customWidth="1"/>
    <col min="9" max="9" width="9.140625" style="133" customWidth="1"/>
    <col min="10" max="10" width="3.8515625" style="133" customWidth="1"/>
    <col min="11" max="16" width="9.140625" style="133" customWidth="1"/>
    <col min="17" max="17" width="11.00390625" style="133" bestFit="1" customWidth="1"/>
    <col min="18" max="16384" width="9.140625" style="133" customWidth="1"/>
  </cols>
  <sheetData>
    <row r="1" spans="1:10" ht="15">
      <c r="A1" s="132"/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132"/>
      <c r="D2" s="253" t="s">
        <v>169</v>
      </c>
      <c r="E2" s="253"/>
      <c r="F2" s="253"/>
      <c r="G2" s="253"/>
      <c r="J2" s="132"/>
    </row>
    <row r="3" spans="1:10" ht="15">
      <c r="A3" s="132"/>
      <c r="D3" s="254" t="s">
        <v>198</v>
      </c>
      <c r="E3" s="254"/>
      <c r="F3" s="254"/>
      <c r="G3" s="254"/>
      <c r="J3" s="132"/>
    </row>
    <row r="4" spans="1:10" ht="15">
      <c r="A4" s="132"/>
      <c r="D4" s="254" t="s">
        <v>170</v>
      </c>
      <c r="E4" s="254"/>
      <c r="F4" s="254"/>
      <c r="G4" s="254"/>
      <c r="J4" s="132"/>
    </row>
    <row r="5" spans="1:10" ht="18.75" thickBot="1">
      <c r="A5" s="132"/>
      <c r="J5" s="132"/>
    </row>
    <row r="6" spans="1:10" ht="15">
      <c r="A6" s="132"/>
      <c r="C6" s="255" t="s">
        <v>120</v>
      </c>
      <c r="D6" s="256"/>
      <c r="E6" s="134" t="s">
        <v>121</v>
      </c>
      <c r="F6" s="134" t="s">
        <v>122</v>
      </c>
      <c r="G6" s="134" t="s">
        <v>18</v>
      </c>
      <c r="H6" s="135" t="s">
        <v>19</v>
      </c>
      <c r="J6" s="132"/>
    </row>
    <row r="7" spans="1:10" ht="19.5" customHeight="1">
      <c r="A7" s="132"/>
      <c r="C7" s="136">
        <v>1</v>
      </c>
      <c r="D7" s="137"/>
      <c r="E7" s="137" t="s">
        <v>172</v>
      </c>
      <c r="F7" s="137"/>
      <c r="G7" s="138">
        <v>1560</v>
      </c>
      <c r="H7" s="139"/>
      <c r="J7" s="132"/>
    </row>
    <row r="8" spans="1:10" ht="15">
      <c r="A8" s="132"/>
      <c r="C8" s="136"/>
      <c r="D8" s="137"/>
      <c r="E8" s="137" t="s">
        <v>71</v>
      </c>
      <c r="F8" s="137"/>
      <c r="G8" s="137"/>
      <c r="H8" s="140">
        <v>1560</v>
      </c>
      <c r="J8" s="132"/>
    </row>
    <row r="9" spans="1:10" ht="15">
      <c r="A9" s="132"/>
      <c r="C9" s="136"/>
      <c r="D9" s="137"/>
      <c r="E9" s="137" t="s">
        <v>173</v>
      </c>
      <c r="F9" s="137"/>
      <c r="G9" s="137"/>
      <c r="H9" s="139"/>
      <c r="J9" s="132"/>
    </row>
    <row r="10" spans="1:10" ht="4.5" customHeight="1">
      <c r="A10" s="132"/>
      <c r="C10" s="141"/>
      <c r="D10" s="142"/>
      <c r="E10" s="142"/>
      <c r="F10" s="142"/>
      <c r="G10" s="142"/>
      <c r="H10" s="143"/>
      <c r="J10" s="132"/>
    </row>
    <row r="11" spans="1:10" ht="15">
      <c r="A11" s="132"/>
      <c r="C11" s="136">
        <v>2</v>
      </c>
      <c r="D11" s="137"/>
      <c r="E11" s="137" t="s">
        <v>15</v>
      </c>
      <c r="F11" s="137"/>
      <c r="G11" s="138">
        <v>4800</v>
      </c>
      <c r="H11" s="139"/>
      <c r="J11" s="132"/>
    </row>
    <row r="12" spans="1:10" ht="15">
      <c r="A12" s="132"/>
      <c r="C12" s="136"/>
      <c r="D12" s="137"/>
      <c r="E12" s="137" t="s">
        <v>174</v>
      </c>
      <c r="F12" s="137"/>
      <c r="G12" s="137"/>
      <c r="H12" s="140">
        <v>4800</v>
      </c>
      <c r="J12" s="132"/>
    </row>
    <row r="13" spans="1:10" ht="15">
      <c r="A13" s="132"/>
      <c r="C13" s="136"/>
      <c r="D13" s="137"/>
      <c r="E13" s="137" t="s">
        <v>175</v>
      </c>
      <c r="F13" s="137"/>
      <c r="G13" s="137"/>
      <c r="H13" s="140"/>
      <c r="J13" s="132"/>
    </row>
    <row r="14" spans="1:10" ht="5.25" customHeight="1">
      <c r="A14" s="132"/>
      <c r="C14" s="141"/>
      <c r="D14" s="142"/>
      <c r="E14" s="142"/>
      <c r="F14" s="142"/>
      <c r="G14" s="142"/>
      <c r="H14" s="143"/>
      <c r="J14" s="132"/>
    </row>
    <row r="15" spans="1:10" ht="15">
      <c r="A15" s="132"/>
      <c r="C15" s="136">
        <v>3</v>
      </c>
      <c r="D15" s="137"/>
      <c r="E15" s="137" t="s">
        <v>176</v>
      </c>
      <c r="F15" s="137"/>
      <c r="G15" s="138">
        <v>7500</v>
      </c>
      <c r="H15" s="139"/>
      <c r="J15" s="132"/>
    </row>
    <row r="16" spans="1:10" ht="15">
      <c r="A16" s="132"/>
      <c r="C16" s="136"/>
      <c r="D16" s="137"/>
      <c r="E16" s="137" t="s">
        <v>177</v>
      </c>
      <c r="F16" s="137"/>
      <c r="G16" s="137"/>
      <c r="H16" s="140">
        <v>7500</v>
      </c>
      <c r="J16" s="132"/>
    </row>
    <row r="17" spans="1:10" ht="15">
      <c r="A17" s="132"/>
      <c r="C17" s="136"/>
      <c r="D17" s="137"/>
      <c r="E17" s="137" t="s">
        <v>178</v>
      </c>
      <c r="F17" s="137"/>
      <c r="G17" s="137"/>
      <c r="H17" s="139"/>
      <c r="J17" s="132"/>
    </row>
    <row r="18" spans="1:10" ht="5.25" customHeight="1">
      <c r="A18" s="132"/>
      <c r="C18" s="141"/>
      <c r="D18" s="142"/>
      <c r="E18" s="142"/>
      <c r="F18" s="142"/>
      <c r="G18" s="142"/>
      <c r="H18" s="143"/>
      <c r="J18" s="132"/>
    </row>
    <row r="19" spans="1:10" ht="15">
      <c r="A19" s="132"/>
      <c r="C19" s="136">
        <v>4</v>
      </c>
      <c r="D19" s="137"/>
      <c r="E19" s="137" t="s">
        <v>42</v>
      </c>
      <c r="F19" s="137"/>
      <c r="G19" s="138">
        <v>3000</v>
      </c>
      <c r="H19" s="139"/>
      <c r="J19" s="132"/>
    </row>
    <row r="20" spans="1:10" ht="15">
      <c r="A20" s="132"/>
      <c r="C20" s="136"/>
      <c r="D20" s="137"/>
      <c r="E20" s="137" t="s">
        <v>142</v>
      </c>
      <c r="F20" s="137"/>
      <c r="G20" s="137"/>
      <c r="H20" s="140">
        <v>3000</v>
      </c>
      <c r="J20" s="132"/>
    </row>
    <row r="21" spans="1:10" ht="15">
      <c r="A21" s="132"/>
      <c r="C21" s="136"/>
      <c r="D21" s="137"/>
      <c r="E21" s="137" t="s">
        <v>179</v>
      </c>
      <c r="F21" s="137"/>
      <c r="G21" s="138"/>
      <c r="H21" s="139"/>
      <c r="J21" s="132"/>
    </row>
    <row r="22" spans="1:10" ht="5.25" customHeight="1">
      <c r="A22" s="132"/>
      <c r="C22" s="141"/>
      <c r="D22" s="142"/>
      <c r="E22" s="142"/>
      <c r="F22" s="142"/>
      <c r="G22" s="142"/>
      <c r="H22" s="143"/>
      <c r="J22" s="132"/>
    </row>
    <row r="23" spans="1:10" ht="15">
      <c r="A23" s="132"/>
      <c r="C23" s="136">
        <v>5</v>
      </c>
      <c r="D23" s="137"/>
      <c r="E23" s="137" t="s">
        <v>11</v>
      </c>
      <c r="F23" s="137"/>
      <c r="G23" s="138">
        <v>10200</v>
      </c>
      <c r="H23" s="139"/>
      <c r="J23" s="132"/>
    </row>
    <row r="24" spans="1:10" ht="15">
      <c r="A24" s="132"/>
      <c r="C24" s="136"/>
      <c r="D24" s="137"/>
      <c r="E24" s="137" t="s">
        <v>180</v>
      </c>
      <c r="F24" s="137"/>
      <c r="G24" s="137"/>
      <c r="H24" s="140">
        <v>10200</v>
      </c>
      <c r="J24" s="132"/>
    </row>
    <row r="25" spans="1:10" ht="15">
      <c r="A25" s="132"/>
      <c r="C25" s="136"/>
      <c r="D25" s="137"/>
      <c r="E25" s="137" t="s">
        <v>181</v>
      </c>
      <c r="F25" s="137"/>
      <c r="G25" s="137"/>
      <c r="H25" s="139"/>
      <c r="J25" s="132"/>
    </row>
    <row r="26" spans="1:10" ht="4.5" customHeight="1">
      <c r="A26" s="132"/>
      <c r="C26" s="141"/>
      <c r="D26" s="142"/>
      <c r="E26" s="142"/>
      <c r="F26" s="142"/>
      <c r="G26" s="142"/>
      <c r="H26" s="143"/>
      <c r="J26" s="132"/>
    </row>
    <row r="27" spans="1:10" ht="15">
      <c r="A27" s="132"/>
      <c r="C27" s="136">
        <v>6</v>
      </c>
      <c r="D27" s="137"/>
      <c r="E27" s="137" t="s">
        <v>75</v>
      </c>
      <c r="F27" s="137"/>
      <c r="G27" s="138">
        <v>4000</v>
      </c>
      <c r="H27" s="139"/>
      <c r="J27" s="132"/>
    </row>
    <row r="28" spans="1:10" ht="15">
      <c r="A28" s="132"/>
      <c r="C28" s="136"/>
      <c r="D28" s="137"/>
      <c r="E28" s="137" t="s">
        <v>182</v>
      </c>
      <c r="F28" s="137"/>
      <c r="G28" s="137"/>
      <c r="H28" s="140">
        <v>4000</v>
      </c>
      <c r="J28" s="132"/>
    </row>
    <row r="29" spans="1:10" ht="15">
      <c r="A29" s="132"/>
      <c r="C29" s="136"/>
      <c r="D29" s="137"/>
      <c r="E29" s="137" t="s">
        <v>183</v>
      </c>
      <c r="F29" s="137"/>
      <c r="G29" s="137"/>
      <c r="H29" s="139"/>
      <c r="J29" s="132"/>
    </row>
    <row r="30" spans="1:10" ht="4.5" customHeight="1">
      <c r="A30" s="132"/>
      <c r="C30" s="141"/>
      <c r="D30" s="142"/>
      <c r="E30" s="142"/>
      <c r="F30" s="142"/>
      <c r="G30" s="142"/>
      <c r="H30" s="143"/>
      <c r="J30" s="132"/>
    </row>
    <row r="31" spans="1:10" ht="15">
      <c r="A31" s="132"/>
      <c r="C31" s="136">
        <v>7</v>
      </c>
      <c r="D31" s="137"/>
      <c r="E31" s="137" t="s">
        <v>36</v>
      </c>
      <c r="F31" s="137"/>
      <c r="G31" s="138">
        <v>500</v>
      </c>
      <c r="H31" s="139"/>
      <c r="J31" s="132"/>
    </row>
    <row r="32" spans="1:10" ht="15">
      <c r="A32" s="132"/>
      <c r="C32" s="136"/>
      <c r="D32" s="137"/>
      <c r="E32" s="137" t="s">
        <v>184</v>
      </c>
      <c r="F32" s="137"/>
      <c r="G32" s="137"/>
      <c r="H32" s="140">
        <v>500</v>
      </c>
      <c r="J32" s="132"/>
    </row>
    <row r="33" spans="1:10" ht="15">
      <c r="A33" s="132"/>
      <c r="C33" s="136"/>
      <c r="D33" s="137"/>
      <c r="E33" s="137" t="s">
        <v>185</v>
      </c>
      <c r="F33" s="137"/>
      <c r="G33" s="138"/>
      <c r="H33" s="139"/>
      <c r="J33" s="132"/>
    </row>
    <row r="34" spans="1:10" ht="4.5" customHeight="1">
      <c r="A34" s="132"/>
      <c r="C34" s="141"/>
      <c r="D34" s="142"/>
      <c r="E34" s="142"/>
      <c r="F34" s="142"/>
      <c r="G34" s="142"/>
      <c r="H34" s="143"/>
      <c r="J34" s="132"/>
    </row>
    <row r="35" spans="1:10" ht="15">
      <c r="A35" s="132"/>
      <c r="C35" s="136">
        <v>8</v>
      </c>
      <c r="D35" s="137"/>
      <c r="E35" s="137" t="s">
        <v>186</v>
      </c>
      <c r="F35" s="137"/>
      <c r="G35" s="138">
        <v>3000</v>
      </c>
      <c r="H35" s="139"/>
      <c r="J35" s="132"/>
    </row>
    <row r="36" spans="1:10" ht="15">
      <c r="A36" s="132"/>
      <c r="C36" s="136"/>
      <c r="D36" s="137"/>
      <c r="E36" s="137" t="s">
        <v>187</v>
      </c>
      <c r="F36" s="137"/>
      <c r="G36" s="137"/>
      <c r="H36" s="140">
        <v>3000</v>
      </c>
      <c r="J36" s="132"/>
    </row>
    <row r="37" spans="1:10" ht="15">
      <c r="A37" s="132"/>
      <c r="C37" s="136"/>
      <c r="D37" s="137"/>
      <c r="E37" s="137" t="s">
        <v>188</v>
      </c>
      <c r="F37" s="137"/>
      <c r="G37" s="137"/>
      <c r="H37" s="139"/>
      <c r="J37" s="132"/>
    </row>
    <row r="38" spans="1:10" ht="4.5" customHeight="1">
      <c r="A38" s="132"/>
      <c r="C38" s="141"/>
      <c r="D38" s="142"/>
      <c r="E38" s="142"/>
      <c r="F38" s="142"/>
      <c r="G38" s="142"/>
      <c r="H38" s="143"/>
      <c r="J38" s="132"/>
    </row>
    <row r="39" spans="1:10" ht="15">
      <c r="A39" s="132"/>
      <c r="C39" s="136">
        <v>9</v>
      </c>
      <c r="D39" s="137"/>
      <c r="E39" s="137" t="s">
        <v>189</v>
      </c>
      <c r="F39" s="137"/>
      <c r="G39" s="138">
        <v>900</v>
      </c>
      <c r="H39" s="139"/>
      <c r="J39" s="132"/>
    </row>
    <row r="40" spans="1:10" ht="15">
      <c r="A40" s="132"/>
      <c r="C40" s="136"/>
      <c r="D40" s="137"/>
      <c r="E40" s="137" t="s">
        <v>190</v>
      </c>
      <c r="F40" s="137"/>
      <c r="G40" s="138"/>
      <c r="H40" s="140">
        <v>900</v>
      </c>
      <c r="J40" s="132"/>
    </row>
    <row r="41" spans="1:10" ht="15">
      <c r="A41" s="132"/>
      <c r="C41" s="136"/>
      <c r="D41" s="137"/>
      <c r="E41" s="137" t="s">
        <v>191</v>
      </c>
      <c r="F41" s="137"/>
      <c r="G41" s="137"/>
      <c r="H41" s="140"/>
      <c r="J41" s="132"/>
    </row>
    <row r="42" spans="1:10" ht="4.5" customHeight="1">
      <c r="A42" s="132"/>
      <c r="C42" s="141"/>
      <c r="D42" s="142"/>
      <c r="E42" s="142"/>
      <c r="F42" s="142"/>
      <c r="G42" s="142"/>
      <c r="H42" s="143"/>
      <c r="J42" s="132"/>
    </row>
    <row r="43" spans="1:10" ht="15">
      <c r="A43" s="132"/>
      <c r="C43" s="136">
        <v>10</v>
      </c>
      <c r="D43" s="137"/>
      <c r="E43" s="137" t="s">
        <v>192</v>
      </c>
      <c r="F43" s="137"/>
      <c r="G43" s="138">
        <v>1000</v>
      </c>
      <c r="H43" s="139"/>
      <c r="J43" s="132"/>
    </row>
    <row r="44" spans="1:10" ht="15">
      <c r="A44" s="132"/>
      <c r="C44" s="136"/>
      <c r="D44" s="137"/>
      <c r="E44" s="137" t="s">
        <v>193</v>
      </c>
      <c r="F44" s="137"/>
      <c r="G44" s="137"/>
      <c r="H44" s="140">
        <v>1000</v>
      </c>
      <c r="J44" s="132"/>
    </row>
    <row r="45" spans="1:10" ht="18.75" thickBot="1">
      <c r="A45" s="132"/>
      <c r="C45" s="144"/>
      <c r="D45" s="145"/>
      <c r="E45" s="145" t="s">
        <v>194</v>
      </c>
      <c r="F45" s="145"/>
      <c r="G45" s="145"/>
      <c r="H45" s="146"/>
      <c r="J45" s="132"/>
    </row>
    <row r="46" spans="1:10" ht="15">
      <c r="A46" s="132"/>
      <c r="J46" s="132"/>
    </row>
    <row r="47" spans="1:10" ht="15">
      <c r="A47" s="132"/>
      <c r="B47" s="132"/>
      <c r="C47" s="132"/>
      <c r="D47" s="132"/>
      <c r="E47" s="132"/>
      <c r="F47" s="132"/>
      <c r="G47" s="132"/>
      <c r="H47" s="132"/>
      <c r="I47" s="132"/>
      <c r="J47" s="132"/>
    </row>
    <row r="49" ht="15">
      <c r="B49" s="133" t="s">
        <v>171</v>
      </c>
    </row>
    <row r="50" spans="2:5" ht="15">
      <c r="B50" s="133">
        <v>1</v>
      </c>
      <c r="E50" s="133">
        <f>(78000*0.08)/12*3</f>
        <v>1560</v>
      </c>
    </row>
    <row r="52" spans="2:5" ht="15">
      <c r="B52" s="133">
        <v>2</v>
      </c>
      <c r="E52" s="133">
        <f>(7200/3)*2</f>
        <v>4800</v>
      </c>
    </row>
    <row r="54" spans="2:5" ht="15">
      <c r="B54" s="133">
        <v>3</v>
      </c>
      <c r="E54" s="133">
        <f>(18000/12)*5</f>
        <v>7500</v>
      </c>
    </row>
    <row r="56" spans="2:5" ht="15">
      <c r="B56" s="133">
        <v>4</v>
      </c>
      <c r="E56" s="229">
        <v>3000</v>
      </c>
    </row>
    <row r="58" spans="2:5" ht="15">
      <c r="B58" s="133">
        <v>5</v>
      </c>
      <c r="E58" s="133" t="s">
        <v>195</v>
      </c>
    </row>
    <row r="60" spans="2:5" ht="15">
      <c r="B60" s="133">
        <v>6</v>
      </c>
      <c r="E60" s="133">
        <f>6000+10000-12000</f>
        <v>4000</v>
      </c>
    </row>
    <row r="62" spans="2:5" ht="15">
      <c r="B62" s="133">
        <v>7</v>
      </c>
      <c r="E62" s="133">
        <f>60000*(1/12)*0.1</f>
        <v>500</v>
      </c>
    </row>
    <row r="64" spans="2:5" ht="15">
      <c r="B64" s="133">
        <v>8</v>
      </c>
      <c r="E64" s="133" t="s">
        <v>195</v>
      </c>
    </row>
    <row r="66" spans="2:5" ht="15">
      <c r="B66" s="133">
        <v>9</v>
      </c>
      <c r="E66" s="133">
        <f>(7200/24)*3</f>
        <v>900</v>
      </c>
    </row>
    <row r="68" spans="2:5" ht="15">
      <c r="B68" s="133">
        <v>10</v>
      </c>
      <c r="E68" s="133" t="s">
        <v>195</v>
      </c>
    </row>
  </sheetData>
  <mergeCells count="4">
    <mergeCell ref="D2:G2"/>
    <mergeCell ref="D3:G3"/>
    <mergeCell ref="D4:G4"/>
    <mergeCell ref="C6:D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DA5B1-7D2F-41E5-9055-C78CDF7001B8}">
  <dimension ref="A1:J85"/>
  <sheetViews>
    <sheetView showGridLines="0" workbookViewId="0" topLeftCell="A1">
      <selection activeCell="O7" sqref="O7"/>
    </sheetView>
  </sheetViews>
  <sheetFormatPr defaultColWidth="9.140625" defaultRowHeight="15"/>
  <cols>
    <col min="1" max="1" width="4.00390625" style="1" customWidth="1"/>
    <col min="2" max="3" width="9.140625" style="1" customWidth="1"/>
    <col min="4" max="4" width="39.140625" style="1" customWidth="1"/>
    <col min="5" max="5" width="20.140625" style="1" customWidth="1"/>
    <col min="6" max="6" width="20.8515625" style="1" customWidth="1"/>
    <col min="7" max="7" width="22.28125" style="1" customWidth="1"/>
    <col min="8" max="8" width="24.57421875" style="1" customWidth="1"/>
    <col min="9" max="9" width="9.140625" style="1" customWidth="1"/>
    <col min="10" max="10" width="4.140625" style="1" customWidth="1"/>
    <col min="11" max="16384" width="9.140625" style="1" customWidth="1"/>
  </cols>
  <sheetData>
    <row r="1" spans="1:10" ht="19.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50"/>
      <c r="J2" s="50"/>
    </row>
    <row r="3" spans="1:10" ht="25.5">
      <c r="A3" s="50"/>
      <c r="C3" s="268" t="s">
        <v>92</v>
      </c>
      <c r="D3" s="268"/>
      <c r="E3" s="268"/>
      <c r="F3" s="268"/>
      <c r="J3" s="50"/>
    </row>
    <row r="4" spans="1:10" ht="18" thickBot="1">
      <c r="A4" s="50"/>
      <c r="J4" s="50"/>
    </row>
    <row r="5" spans="1:10" ht="42.75" customHeight="1" thickBot="1">
      <c r="A5" s="50"/>
      <c r="C5" s="37" t="s">
        <v>0</v>
      </c>
      <c r="D5" s="38" t="s">
        <v>32</v>
      </c>
      <c r="E5" s="38" t="s">
        <v>47</v>
      </c>
      <c r="F5" s="38" t="s">
        <v>48</v>
      </c>
      <c r="G5" s="38" t="s">
        <v>49</v>
      </c>
      <c r="H5" s="39" t="s">
        <v>50</v>
      </c>
      <c r="J5" s="50"/>
    </row>
    <row r="6" spans="1:10" ht="35.25" thickTop="1">
      <c r="A6" s="50"/>
      <c r="C6" s="35">
        <v>1</v>
      </c>
      <c r="D6" s="40" t="s">
        <v>33</v>
      </c>
      <c r="E6" s="15"/>
      <c r="F6" s="15"/>
      <c r="G6" s="15"/>
      <c r="H6" s="36"/>
      <c r="J6" s="50"/>
    </row>
    <row r="7" spans="1:10" ht="34.5">
      <c r="A7" s="50"/>
      <c r="C7" s="30">
        <v>2</v>
      </c>
      <c r="D7" s="44" t="s">
        <v>46</v>
      </c>
      <c r="E7" s="8"/>
      <c r="F7" s="8"/>
      <c r="G7" s="8"/>
      <c r="H7" s="31"/>
      <c r="J7" s="50"/>
    </row>
    <row r="8" spans="1:10" ht="34.5">
      <c r="A8" s="50"/>
      <c r="C8" s="30">
        <v>3</v>
      </c>
      <c r="D8" s="44" t="s">
        <v>51</v>
      </c>
      <c r="E8" s="8"/>
      <c r="F8" s="8"/>
      <c r="G8" s="8"/>
      <c r="H8" s="31"/>
      <c r="J8" s="50"/>
    </row>
    <row r="9" spans="1:10" ht="34.5">
      <c r="A9" s="50"/>
      <c r="C9" s="30">
        <v>4</v>
      </c>
      <c r="D9" s="44" t="s">
        <v>57</v>
      </c>
      <c r="E9" s="8"/>
      <c r="F9" s="8"/>
      <c r="G9" s="8"/>
      <c r="H9" s="31"/>
      <c r="J9" s="50"/>
    </row>
    <row r="10" spans="1:10" ht="51.75">
      <c r="A10" s="50"/>
      <c r="C10" s="30">
        <v>5</v>
      </c>
      <c r="D10" s="44" t="s">
        <v>62</v>
      </c>
      <c r="E10" s="8"/>
      <c r="F10" s="8"/>
      <c r="G10" s="8"/>
      <c r="H10" s="31"/>
      <c r="J10" s="50"/>
    </row>
    <row r="11" spans="1:10" ht="51.75">
      <c r="A11" s="50"/>
      <c r="C11" s="30">
        <v>6</v>
      </c>
      <c r="D11" s="44" t="s">
        <v>69</v>
      </c>
      <c r="E11" s="8"/>
      <c r="F11" s="8"/>
      <c r="G11" s="8"/>
      <c r="H11" s="31"/>
      <c r="J11" s="50"/>
    </row>
    <row r="12" spans="1:10" ht="56.25" customHeight="1">
      <c r="A12" s="50"/>
      <c r="C12" s="30">
        <v>7</v>
      </c>
      <c r="D12" s="44" t="s">
        <v>74</v>
      </c>
      <c r="E12" s="8"/>
      <c r="F12" s="8"/>
      <c r="G12" s="8"/>
      <c r="H12" s="31"/>
      <c r="J12" s="50"/>
    </row>
    <row r="13" spans="1:10" ht="70.5" customHeight="1">
      <c r="A13" s="50"/>
      <c r="C13" s="30">
        <v>8</v>
      </c>
      <c r="D13" s="44" t="s">
        <v>79</v>
      </c>
      <c r="E13" s="8"/>
      <c r="F13" s="8"/>
      <c r="G13" s="8"/>
      <c r="H13" s="31"/>
      <c r="J13" s="50"/>
    </row>
    <row r="14" spans="1:10" ht="69">
      <c r="A14" s="50"/>
      <c r="C14" s="30">
        <v>9</v>
      </c>
      <c r="D14" s="44" t="s">
        <v>82</v>
      </c>
      <c r="E14" s="8"/>
      <c r="F14" s="8"/>
      <c r="G14" s="8"/>
      <c r="H14" s="31"/>
      <c r="J14" s="50"/>
    </row>
    <row r="15" spans="1:10" ht="54.75" customHeight="1" thickBot="1">
      <c r="A15" s="50"/>
      <c r="C15" s="32">
        <v>10</v>
      </c>
      <c r="D15" s="49" t="s">
        <v>91</v>
      </c>
      <c r="E15" s="33"/>
      <c r="F15" s="33"/>
      <c r="G15" s="33"/>
      <c r="H15" s="34"/>
      <c r="J15" s="50"/>
    </row>
    <row r="16" spans="1:10" ht="15">
      <c r="A16" s="50"/>
      <c r="J16" s="50"/>
    </row>
    <row r="17" spans="1:10" ht="18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9" spans="3:8" ht="20.25">
      <c r="C19" s="265" t="s">
        <v>34</v>
      </c>
      <c r="D19" s="265"/>
      <c r="E19" s="265"/>
      <c r="F19" s="265"/>
      <c r="G19" s="265"/>
      <c r="H19" s="265"/>
    </row>
    <row r="20" spans="3:4" ht="20.25">
      <c r="C20" s="42">
        <v>1</v>
      </c>
      <c r="D20" s="2" t="s">
        <v>35</v>
      </c>
    </row>
    <row r="21" spans="4:6" ht="15">
      <c r="D21" s="43" t="s">
        <v>36</v>
      </c>
      <c r="E21" s="46">
        <v>1000</v>
      </c>
      <c r="F21" s="46"/>
    </row>
    <row r="22" spans="4:6" ht="15">
      <c r="D22" s="43" t="s">
        <v>37</v>
      </c>
      <c r="E22" s="46"/>
      <c r="F22" s="46">
        <v>1000</v>
      </c>
    </row>
    <row r="23" spans="3:4" ht="15">
      <c r="C23" s="2" t="s">
        <v>38</v>
      </c>
      <c r="D23" s="1" t="s">
        <v>39</v>
      </c>
    </row>
    <row r="24" ht="15">
      <c r="D24" s="1" t="s">
        <v>40</v>
      </c>
    </row>
    <row r="25" ht="15">
      <c r="D25" s="1" t="s">
        <v>41</v>
      </c>
    </row>
    <row r="26" spans="3:4" ht="20.25">
      <c r="C26" s="42">
        <v>2</v>
      </c>
      <c r="D26" s="2" t="s">
        <v>35</v>
      </c>
    </row>
    <row r="27" spans="4:6" ht="15">
      <c r="D27" s="43" t="s">
        <v>42</v>
      </c>
      <c r="E27" s="45">
        <v>1500</v>
      </c>
      <c r="F27" s="45"/>
    </row>
    <row r="28" spans="4:6" ht="15">
      <c r="D28" s="43" t="s">
        <v>43</v>
      </c>
      <c r="E28" s="45"/>
      <c r="F28" s="45">
        <v>1500</v>
      </c>
    </row>
    <row r="29" spans="3:4" ht="15">
      <c r="C29" s="2" t="s">
        <v>38</v>
      </c>
      <c r="D29" s="1" t="s">
        <v>44</v>
      </c>
    </row>
    <row r="30" ht="15">
      <c r="D30" s="1" t="s">
        <v>45</v>
      </c>
    </row>
    <row r="31" spans="3:4" ht="20.25">
      <c r="C31" s="42">
        <v>3</v>
      </c>
      <c r="D31" s="2" t="s">
        <v>35</v>
      </c>
    </row>
    <row r="32" spans="4:6" ht="15">
      <c r="D32" s="43" t="s">
        <v>52</v>
      </c>
      <c r="E32" s="45">
        <v>2400</v>
      </c>
      <c r="F32" s="43"/>
    </row>
    <row r="33" spans="4:6" ht="15">
      <c r="D33" s="43" t="s">
        <v>53</v>
      </c>
      <c r="E33" s="43"/>
      <c r="F33" s="45">
        <v>2400</v>
      </c>
    </row>
    <row r="34" spans="3:4" ht="15">
      <c r="C34" s="2" t="s">
        <v>38</v>
      </c>
      <c r="D34" s="1" t="s">
        <v>54</v>
      </c>
    </row>
    <row r="35" ht="15">
      <c r="D35" s="1" t="s">
        <v>55</v>
      </c>
    </row>
    <row r="36" ht="15">
      <c r="D36" s="1" t="s">
        <v>56</v>
      </c>
    </row>
    <row r="37" spans="3:4" ht="15">
      <c r="C37" s="41">
        <v>4</v>
      </c>
      <c r="D37" s="2" t="s">
        <v>59</v>
      </c>
    </row>
    <row r="38" spans="4:6" ht="15">
      <c r="D38" s="43" t="s">
        <v>11</v>
      </c>
      <c r="E38" s="45">
        <v>5000</v>
      </c>
      <c r="F38" s="43"/>
    </row>
    <row r="39" spans="4:6" ht="15">
      <c r="D39" s="43" t="s">
        <v>58</v>
      </c>
      <c r="E39" s="43"/>
      <c r="F39" s="45">
        <v>5000</v>
      </c>
    </row>
    <row r="40" spans="3:4" ht="15">
      <c r="C40" s="2" t="s">
        <v>38</v>
      </c>
      <c r="D40" s="1" t="s">
        <v>60</v>
      </c>
    </row>
    <row r="41" ht="15">
      <c r="D41" s="1" t="s">
        <v>61</v>
      </c>
    </row>
    <row r="42" spans="3:4" ht="15">
      <c r="C42" s="41">
        <v>5</v>
      </c>
      <c r="D42" s="2" t="s">
        <v>59</v>
      </c>
    </row>
    <row r="43" spans="4:6" ht="15">
      <c r="D43" s="43" t="s">
        <v>8</v>
      </c>
      <c r="E43" s="45">
        <v>20000</v>
      </c>
      <c r="F43" s="43"/>
    </row>
    <row r="44" spans="4:6" ht="15">
      <c r="D44" s="43" t="s">
        <v>63</v>
      </c>
      <c r="E44" s="43"/>
      <c r="F44" s="45">
        <v>20000</v>
      </c>
    </row>
    <row r="45" spans="3:4" ht="15">
      <c r="C45" s="2"/>
      <c r="D45" s="2" t="s">
        <v>64</v>
      </c>
    </row>
    <row r="46" spans="4:6" ht="15">
      <c r="D46" s="43" t="s">
        <v>8</v>
      </c>
      <c r="E46" s="45">
        <v>20000</v>
      </c>
      <c r="F46" s="43"/>
    </row>
    <row r="47" spans="4:6" ht="15">
      <c r="D47" s="43" t="s">
        <v>65</v>
      </c>
      <c r="E47" s="43"/>
      <c r="F47" s="45">
        <v>20000</v>
      </c>
    </row>
    <row r="48" spans="3:4" ht="15">
      <c r="C48" s="2" t="s">
        <v>38</v>
      </c>
      <c r="D48" s="1" t="s">
        <v>66</v>
      </c>
    </row>
    <row r="49" ht="15">
      <c r="D49" s="1" t="s">
        <v>67</v>
      </c>
    </row>
    <row r="50" ht="15">
      <c r="D50" s="1" t="s">
        <v>68</v>
      </c>
    </row>
    <row r="51" spans="3:4" ht="15">
      <c r="C51" s="41">
        <v>6</v>
      </c>
      <c r="D51" s="2" t="s">
        <v>35</v>
      </c>
    </row>
    <row r="52" spans="4:6" ht="15">
      <c r="D52" s="43" t="s">
        <v>70</v>
      </c>
      <c r="E52" s="45">
        <v>6000</v>
      </c>
      <c r="F52" s="43"/>
    </row>
    <row r="53" spans="4:6" ht="15">
      <c r="D53" s="43" t="s">
        <v>71</v>
      </c>
      <c r="E53" s="43"/>
      <c r="F53" s="45">
        <v>6000</v>
      </c>
    </row>
    <row r="54" spans="3:4" ht="15">
      <c r="C54" s="2" t="s">
        <v>38</v>
      </c>
      <c r="D54" s="1" t="s">
        <v>72</v>
      </c>
    </row>
    <row r="55" ht="15">
      <c r="D55" s="1" t="s">
        <v>73</v>
      </c>
    </row>
    <row r="56" spans="3:4" ht="15">
      <c r="C56" s="41">
        <v>7</v>
      </c>
      <c r="D56" s="2" t="s">
        <v>59</v>
      </c>
    </row>
    <row r="57" spans="4:6" ht="15">
      <c r="D57" s="43" t="s">
        <v>75</v>
      </c>
      <c r="E57" s="45">
        <v>10000</v>
      </c>
      <c r="F57" s="43"/>
    </row>
    <row r="58" spans="4:6" ht="15">
      <c r="D58" s="43" t="s">
        <v>53</v>
      </c>
      <c r="E58" s="43"/>
      <c r="F58" s="45">
        <v>10000</v>
      </c>
    </row>
    <row r="59" ht="15">
      <c r="D59" s="2" t="s">
        <v>64</v>
      </c>
    </row>
    <row r="60" spans="4:6" ht="15">
      <c r="D60" s="43" t="s">
        <v>26</v>
      </c>
      <c r="E60" s="45">
        <v>10000</v>
      </c>
      <c r="F60" s="43"/>
    </row>
    <row r="61" spans="4:6" ht="15">
      <c r="D61" s="43" t="s">
        <v>53</v>
      </c>
      <c r="E61" s="43"/>
      <c r="F61" s="45">
        <v>10000</v>
      </c>
    </row>
    <row r="62" spans="3:4" ht="15">
      <c r="C62" s="2" t="s">
        <v>38</v>
      </c>
      <c r="D62" s="1" t="s">
        <v>76</v>
      </c>
    </row>
    <row r="63" ht="15">
      <c r="D63" s="1" t="s">
        <v>77</v>
      </c>
    </row>
    <row r="64" ht="15">
      <c r="D64" s="1" t="s">
        <v>78</v>
      </c>
    </row>
    <row r="65" spans="3:4" ht="15">
      <c r="C65" s="41">
        <v>8</v>
      </c>
      <c r="D65" s="2" t="s">
        <v>35</v>
      </c>
    </row>
    <row r="66" spans="4:6" ht="15">
      <c r="D66" s="43" t="s">
        <v>11</v>
      </c>
      <c r="E66" s="45">
        <v>20000</v>
      </c>
      <c r="F66" s="43"/>
    </row>
    <row r="67" spans="4:6" ht="15">
      <c r="D67" s="43" t="s">
        <v>80</v>
      </c>
      <c r="E67" s="43"/>
      <c r="F67" s="45">
        <v>20000</v>
      </c>
    </row>
    <row r="68" spans="3:4" ht="15">
      <c r="C68" s="2" t="s">
        <v>38</v>
      </c>
      <c r="D68" s="1" t="s">
        <v>44</v>
      </c>
    </row>
    <row r="69" ht="15">
      <c r="D69" s="1" t="s">
        <v>81</v>
      </c>
    </row>
    <row r="70" spans="3:4" ht="15">
      <c r="C70" s="47">
        <v>9</v>
      </c>
      <c r="D70" s="2" t="s">
        <v>59</v>
      </c>
    </row>
    <row r="71" spans="4:6" ht="15">
      <c r="D71" s="43" t="s">
        <v>42</v>
      </c>
      <c r="E71" s="45">
        <v>10000</v>
      </c>
      <c r="F71" s="43"/>
    </row>
    <row r="72" spans="4:6" ht="15">
      <c r="D72" s="43" t="s">
        <v>83</v>
      </c>
      <c r="E72" s="43"/>
      <c r="F72" s="45">
        <v>10000</v>
      </c>
    </row>
    <row r="73" ht="15">
      <c r="D73" s="2" t="s">
        <v>64</v>
      </c>
    </row>
    <row r="74" spans="4:6" ht="15">
      <c r="D74" s="43" t="s">
        <v>42</v>
      </c>
      <c r="E74" s="45">
        <v>12000</v>
      </c>
      <c r="F74" s="43"/>
    </row>
    <row r="75" spans="4:6" ht="15">
      <c r="D75" s="43" t="s">
        <v>83</v>
      </c>
      <c r="E75" s="43"/>
      <c r="F75" s="45">
        <v>12000</v>
      </c>
    </row>
    <row r="76" ht="15">
      <c r="D76" s="48" t="s">
        <v>84</v>
      </c>
    </row>
    <row r="77" spans="4:6" ht="15">
      <c r="D77" s="43" t="s">
        <v>42</v>
      </c>
      <c r="E77" s="45">
        <v>2000</v>
      </c>
      <c r="F77" s="43"/>
    </row>
    <row r="78" spans="4:6" ht="15">
      <c r="D78" s="43" t="s">
        <v>83</v>
      </c>
      <c r="E78" s="43"/>
      <c r="F78" s="45">
        <v>2000</v>
      </c>
    </row>
    <row r="79" spans="3:4" ht="15">
      <c r="C79" s="2" t="s">
        <v>38</v>
      </c>
      <c r="D79" s="1" t="s">
        <v>85</v>
      </c>
    </row>
    <row r="80" ht="15">
      <c r="D80" s="1" t="s">
        <v>86</v>
      </c>
    </row>
    <row r="81" spans="3:4" ht="15">
      <c r="C81" s="41">
        <v>10</v>
      </c>
      <c r="D81" s="2" t="s">
        <v>35</v>
      </c>
    </row>
    <row r="82" spans="4:6" ht="15">
      <c r="D82" s="43" t="s">
        <v>87</v>
      </c>
      <c r="E82" s="45">
        <v>10000</v>
      </c>
      <c r="F82" s="43"/>
    </row>
    <row r="83" spans="4:6" ht="15">
      <c r="D83" s="43" t="s">
        <v>88</v>
      </c>
      <c r="E83" s="43"/>
      <c r="F83" s="45">
        <v>10000</v>
      </c>
    </row>
    <row r="84" spans="3:4" ht="15">
      <c r="C84" s="2" t="s">
        <v>38</v>
      </c>
      <c r="D84" s="1" t="s">
        <v>89</v>
      </c>
    </row>
    <row r="85" ht="15">
      <c r="D85" s="1" t="s">
        <v>90</v>
      </c>
    </row>
  </sheetData>
  <mergeCells count="2">
    <mergeCell ref="C19:H19"/>
    <mergeCell ref="C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75F3-F5D5-4D8B-87A3-794781920AFE}">
  <dimension ref="A1:O49"/>
  <sheetViews>
    <sheetView showGridLines="0" zoomScale="115" zoomScaleNormal="115" workbookViewId="0" topLeftCell="A1">
      <selection activeCell="D13" sqref="D13"/>
    </sheetView>
  </sheetViews>
  <sheetFormatPr defaultColWidth="9.140625" defaultRowHeight="15"/>
  <cols>
    <col min="1" max="1" width="5.00390625" style="70" customWidth="1"/>
    <col min="2" max="2" width="7.7109375" style="70" customWidth="1"/>
    <col min="3" max="3" width="34.421875" style="70" customWidth="1"/>
    <col min="4" max="4" width="15.140625" style="70" customWidth="1"/>
    <col min="5" max="5" width="13.57421875" style="70" customWidth="1"/>
    <col min="6" max="6" width="12.8515625" style="70" customWidth="1"/>
    <col min="7" max="7" width="12.57421875" style="70" customWidth="1"/>
    <col min="8" max="8" width="14.28125" style="70" customWidth="1"/>
    <col min="9" max="9" width="14.57421875" style="70" customWidth="1"/>
    <col min="10" max="10" width="13.421875" style="70" customWidth="1"/>
    <col min="11" max="11" width="13.00390625" style="70" customWidth="1"/>
    <col min="12" max="12" width="12.8515625" style="70" customWidth="1"/>
    <col min="13" max="13" width="12.57421875" style="70" customWidth="1"/>
    <col min="14" max="14" width="5.57421875" style="70" customWidth="1"/>
    <col min="15" max="15" width="4.8515625" style="70" customWidth="1"/>
    <col min="16" max="16384" width="9.140625" style="70" customWidth="1"/>
  </cols>
  <sheetData>
    <row r="1" spans="1:15" ht="24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5.5">
      <c r="A2" s="71"/>
      <c r="E2" s="268" t="s">
        <v>166</v>
      </c>
      <c r="F2" s="268"/>
      <c r="G2" s="268"/>
      <c r="H2" s="268"/>
      <c r="I2" s="268"/>
      <c r="J2" s="268"/>
      <c r="O2" s="71"/>
    </row>
    <row r="3" spans="1:15" ht="15">
      <c r="A3" s="71"/>
      <c r="E3" s="244" t="s">
        <v>164</v>
      </c>
      <c r="F3" s="244"/>
      <c r="G3" s="244"/>
      <c r="H3" s="244"/>
      <c r="I3" s="244"/>
      <c r="J3" s="244"/>
      <c r="O3" s="71"/>
    </row>
    <row r="4" spans="1:15" ht="19.5" thickBot="1">
      <c r="A4" s="71"/>
      <c r="E4" s="269" t="s">
        <v>165</v>
      </c>
      <c r="F4" s="269"/>
      <c r="G4" s="269"/>
      <c r="H4" s="269"/>
      <c r="I4" s="269"/>
      <c r="J4" s="269"/>
      <c r="O4" s="71"/>
    </row>
    <row r="5" spans="1:15" ht="19.5" thickBot="1">
      <c r="A5" s="71"/>
      <c r="O5" s="71"/>
    </row>
    <row r="6" spans="1:15" ht="19.5" thickBot="1">
      <c r="A6" s="71"/>
      <c r="C6" s="222"/>
      <c r="D6" s="270" t="s">
        <v>147</v>
      </c>
      <c r="E6" s="270"/>
      <c r="F6" s="271" t="s">
        <v>158</v>
      </c>
      <c r="G6" s="271"/>
      <c r="H6" s="270" t="s">
        <v>160</v>
      </c>
      <c r="I6" s="270"/>
      <c r="J6" s="272" t="s">
        <v>161</v>
      </c>
      <c r="K6" s="272"/>
      <c r="L6" s="266" t="s">
        <v>162</v>
      </c>
      <c r="M6" s="267"/>
      <c r="O6" s="71"/>
    </row>
    <row r="7" spans="1:15" ht="19.5" thickBot="1">
      <c r="A7" s="71"/>
      <c r="C7" s="223" t="s">
        <v>1</v>
      </c>
      <c r="D7" s="224" t="s">
        <v>156</v>
      </c>
      <c r="E7" s="224" t="s">
        <v>157</v>
      </c>
      <c r="F7" s="230" t="s">
        <v>159</v>
      </c>
      <c r="G7" s="230" t="s">
        <v>157</v>
      </c>
      <c r="H7" s="224" t="s">
        <v>159</v>
      </c>
      <c r="I7" s="224" t="s">
        <v>157</v>
      </c>
      <c r="J7" s="231" t="s">
        <v>156</v>
      </c>
      <c r="K7" s="231" t="s">
        <v>157</v>
      </c>
      <c r="L7" s="226" t="s">
        <v>159</v>
      </c>
      <c r="M7" s="227" t="s">
        <v>163</v>
      </c>
      <c r="O7" s="71"/>
    </row>
    <row r="8" spans="1:15" ht="15">
      <c r="A8" s="71"/>
      <c r="B8" s="69">
        <v>1</v>
      </c>
      <c r="C8" s="83"/>
      <c r="D8" s="84"/>
      <c r="E8" s="84"/>
      <c r="F8" s="213"/>
      <c r="G8" s="213"/>
      <c r="H8" s="84"/>
      <c r="I8" s="84"/>
      <c r="J8" s="216"/>
      <c r="K8" s="216"/>
      <c r="L8" s="84"/>
      <c r="M8" s="85"/>
      <c r="N8" s="212">
        <v>1</v>
      </c>
      <c r="O8" s="71"/>
    </row>
    <row r="9" spans="1:15" ht="15">
      <c r="A9" s="71"/>
      <c r="B9" s="69">
        <v>2</v>
      </c>
      <c r="C9" s="76"/>
      <c r="D9" s="74"/>
      <c r="E9" s="74"/>
      <c r="F9" s="214"/>
      <c r="G9" s="214"/>
      <c r="H9" s="74"/>
      <c r="I9" s="74"/>
      <c r="J9" s="217"/>
      <c r="K9" s="217"/>
      <c r="L9" s="74"/>
      <c r="M9" s="77"/>
      <c r="N9" s="212">
        <v>2</v>
      </c>
      <c r="O9" s="71"/>
    </row>
    <row r="10" spans="1:15" ht="15">
      <c r="A10" s="71"/>
      <c r="B10" s="69">
        <v>3</v>
      </c>
      <c r="C10" s="76"/>
      <c r="D10" s="74"/>
      <c r="E10" s="74"/>
      <c r="F10" s="214"/>
      <c r="G10" s="214"/>
      <c r="H10" s="74"/>
      <c r="I10" s="74"/>
      <c r="J10" s="217"/>
      <c r="K10" s="217"/>
      <c r="L10" s="74"/>
      <c r="M10" s="77"/>
      <c r="N10" s="212">
        <v>3</v>
      </c>
      <c r="O10" s="71"/>
    </row>
    <row r="11" spans="1:15" ht="15">
      <c r="A11" s="71"/>
      <c r="B11" s="69">
        <v>4</v>
      </c>
      <c r="C11" s="76"/>
      <c r="D11" s="74"/>
      <c r="E11" s="74"/>
      <c r="F11" s="214"/>
      <c r="G11" s="214"/>
      <c r="H11" s="74"/>
      <c r="I11" s="74"/>
      <c r="J11" s="217"/>
      <c r="K11" s="217"/>
      <c r="L11" s="74"/>
      <c r="M11" s="77"/>
      <c r="N11" s="212">
        <v>4</v>
      </c>
      <c r="O11" s="71"/>
    </row>
    <row r="12" spans="1:15" ht="15">
      <c r="A12" s="71"/>
      <c r="B12" s="69">
        <v>5</v>
      </c>
      <c r="C12" s="76"/>
      <c r="D12" s="74"/>
      <c r="E12" s="74"/>
      <c r="F12" s="214"/>
      <c r="G12" s="214"/>
      <c r="H12" s="74"/>
      <c r="I12" s="74"/>
      <c r="J12" s="217"/>
      <c r="K12" s="217"/>
      <c r="L12" s="74"/>
      <c r="M12" s="77"/>
      <c r="N12" s="212">
        <v>5</v>
      </c>
      <c r="O12" s="71"/>
    </row>
    <row r="13" spans="1:15" ht="15">
      <c r="A13" s="71"/>
      <c r="B13" s="69">
        <v>6</v>
      </c>
      <c r="C13" s="76"/>
      <c r="D13" s="74"/>
      <c r="E13" s="74"/>
      <c r="F13" s="214"/>
      <c r="G13" s="214"/>
      <c r="H13" s="74"/>
      <c r="I13" s="74"/>
      <c r="J13" s="217"/>
      <c r="K13" s="217"/>
      <c r="L13" s="74"/>
      <c r="M13" s="77"/>
      <c r="N13" s="212">
        <v>6</v>
      </c>
      <c r="O13" s="71"/>
    </row>
    <row r="14" spans="1:15" ht="15">
      <c r="A14" s="71"/>
      <c r="B14" s="69">
        <v>7</v>
      </c>
      <c r="C14" s="76"/>
      <c r="D14" s="74"/>
      <c r="E14" s="74"/>
      <c r="F14" s="214"/>
      <c r="G14" s="214"/>
      <c r="H14" s="74"/>
      <c r="I14" s="74"/>
      <c r="J14" s="217"/>
      <c r="K14" s="217"/>
      <c r="L14" s="74"/>
      <c r="M14" s="77"/>
      <c r="N14" s="212">
        <v>7</v>
      </c>
      <c r="O14" s="71"/>
    </row>
    <row r="15" spans="1:15" ht="15">
      <c r="A15" s="71"/>
      <c r="B15" s="69">
        <v>8</v>
      </c>
      <c r="C15" s="76"/>
      <c r="D15" s="74"/>
      <c r="E15" s="74"/>
      <c r="F15" s="214"/>
      <c r="G15" s="214"/>
      <c r="H15" s="74"/>
      <c r="I15" s="74"/>
      <c r="J15" s="217"/>
      <c r="K15" s="217"/>
      <c r="L15" s="74"/>
      <c r="M15" s="77"/>
      <c r="N15" s="212">
        <v>8</v>
      </c>
      <c r="O15" s="71"/>
    </row>
    <row r="16" spans="1:15" ht="15">
      <c r="A16" s="71"/>
      <c r="B16" s="69">
        <v>9</v>
      </c>
      <c r="C16" s="76"/>
      <c r="D16" s="74"/>
      <c r="E16" s="74"/>
      <c r="F16" s="214"/>
      <c r="G16" s="214"/>
      <c r="H16" s="74"/>
      <c r="I16" s="74"/>
      <c r="J16" s="217"/>
      <c r="K16" s="217"/>
      <c r="L16" s="74"/>
      <c r="M16" s="77"/>
      <c r="N16" s="212">
        <v>9</v>
      </c>
      <c r="O16" s="71"/>
    </row>
    <row r="17" spans="1:15" ht="15">
      <c r="A17" s="71"/>
      <c r="B17" s="69">
        <v>10</v>
      </c>
      <c r="C17" s="76"/>
      <c r="D17" s="74"/>
      <c r="E17" s="74"/>
      <c r="F17" s="214"/>
      <c r="G17" s="214"/>
      <c r="H17" s="74"/>
      <c r="I17" s="74"/>
      <c r="J17" s="217"/>
      <c r="K17" s="217"/>
      <c r="L17" s="74"/>
      <c r="M17" s="77"/>
      <c r="N17" s="212">
        <v>10</v>
      </c>
      <c r="O17" s="71"/>
    </row>
    <row r="18" spans="1:15" ht="15">
      <c r="A18" s="71"/>
      <c r="B18" s="69">
        <v>11</v>
      </c>
      <c r="C18" s="76"/>
      <c r="D18" s="74"/>
      <c r="E18" s="74"/>
      <c r="F18" s="214"/>
      <c r="G18" s="214"/>
      <c r="H18" s="74"/>
      <c r="I18" s="74"/>
      <c r="J18" s="217"/>
      <c r="K18" s="217"/>
      <c r="L18" s="74"/>
      <c r="M18" s="77"/>
      <c r="N18" s="212">
        <v>11</v>
      </c>
      <c r="O18" s="71"/>
    </row>
    <row r="19" spans="1:15" ht="15">
      <c r="A19" s="71"/>
      <c r="B19" s="69">
        <v>12</v>
      </c>
      <c r="C19" s="76"/>
      <c r="D19" s="74"/>
      <c r="E19" s="74"/>
      <c r="F19" s="214"/>
      <c r="G19" s="214"/>
      <c r="H19" s="74"/>
      <c r="I19" s="74"/>
      <c r="J19" s="217"/>
      <c r="K19" s="217"/>
      <c r="L19" s="74"/>
      <c r="M19" s="77"/>
      <c r="N19" s="212">
        <v>12</v>
      </c>
      <c r="O19" s="71"/>
    </row>
    <row r="20" spans="1:15" ht="15">
      <c r="A20" s="71"/>
      <c r="B20" s="69">
        <v>13</v>
      </c>
      <c r="C20" s="76"/>
      <c r="D20" s="74"/>
      <c r="E20" s="74"/>
      <c r="F20" s="214"/>
      <c r="G20" s="214"/>
      <c r="H20" s="74"/>
      <c r="I20" s="74"/>
      <c r="J20" s="217"/>
      <c r="K20" s="217"/>
      <c r="L20" s="74"/>
      <c r="M20" s="77"/>
      <c r="N20" s="212">
        <v>13</v>
      </c>
      <c r="O20" s="71"/>
    </row>
    <row r="21" spans="1:15" ht="15">
      <c r="A21" s="71"/>
      <c r="B21" s="69">
        <v>14</v>
      </c>
      <c r="C21" s="76"/>
      <c r="D21" s="74"/>
      <c r="E21" s="74"/>
      <c r="F21" s="214"/>
      <c r="G21" s="214"/>
      <c r="H21" s="74"/>
      <c r="I21" s="74"/>
      <c r="J21" s="217"/>
      <c r="K21" s="217"/>
      <c r="L21" s="74"/>
      <c r="M21" s="77"/>
      <c r="N21" s="212">
        <v>14</v>
      </c>
      <c r="O21" s="71"/>
    </row>
    <row r="22" spans="1:15" ht="15">
      <c r="A22" s="71"/>
      <c r="B22" s="69">
        <v>15</v>
      </c>
      <c r="C22" s="76"/>
      <c r="D22" s="74"/>
      <c r="E22" s="74"/>
      <c r="F22" s="214"/>
      <c r="G22" s="214"/>
      <c r="H22" s="74"/>
      <c r="I22" s="74"/>
      <c r="J22" s="217"/>
      <c r="K22" s="217"/>
      <c r="L22" s="74"/>
      <c r="M22" s="77"/>
      <c r="N22" s="212">
        <v>15</v>
      </c>
      <c r="O22" s="71"/>
    </row>
    <row r="23" spans="1:15" ht="15">
      <c r="A23" s="71"/>
      <c r="B23" s="69">
        <v>16</v>
      </c>
      <c r="C23" s="76"/>
      <c r="D23" s="74"/>
      <c r="E23" s="74"/>
      <c r="F23" s="214"/>
      <c r="G23" s="214"/>
      <c r="H23" s="74"/>
      <c r="I23" s="74"/>
      <c r="J23" s="217"/>
      <c r="K23" s="217"/>
      <c r="L23" s="74"/>
      <c r="M23" s="77"/>
      <c r="N23" s="212">
        <v>16</v>
      </c>
      <c r="O23" s="71"/>
    </row>
    <row r="24" spans="1:15" ht="15">
      <c r="A24" s="71"/>
      <c r="B24" s="69">
        <v>17</v>
      </c>
      <c r="C24" s="76"/>
      <c r="D24" s="74"/>
      <c r="E24" s="74"/>
      <c r="F24" s="214"/>
      <c r="G24" s="214"/>
      <c r="H24" s="74"/>
      <c r="I24" s="74"/>
      <c r="J24" s="217"/>
      <c r="K24" s="217"/>
      <c r="L24" s="74"/>
      <c r="M24" s="77"/>
      <c r="N24" s="212">
        <v>17</v>
      </c>
      <c r="O24" s="71"/>
    </row>
    <row r="25" spans="1:15" ht="15">
      <c r="A25" s="71"/>
      <c r="B25" s="69">
        <v>18</v>
      </c>
      <c r="C25" s="76"/>
      <c r="D25" s="74"/>
      <c r="E25" s="74"/>
      <c r="F25" s="214"/>
      <c r="G25" s="214"/>
      <c r="H25" s="74"/>
      <c r="I25" s="74"/>
      <c r="J25" s="217"/>
      <c r="K25" s="217"/>
      <c r="L25" s="74"/>
      <c r="M25" s="77"/>
      <c r="N25" s="212">
        <v>18</v>
      </c>
      <c r="O25" s="71"/>
    </row>
    <row r="26" spans="1:15" ht="15">
      <c r="A26" s="71"/>
      <c r="B26" s="69">
        <v>19</v>
      </c>
      <c r="C26" s="76"/>
      <c r="D26" s="74"/>
      <c r="E26" s="74"/>
      <c r="F26" s="214"/>
      <c r="G26" s="214"/>
      <c r="H26" s="74"/>
      <c r="I26" s="74"/>
      <c r="J26" s="217"/>
      <c r="K26" s="217"/>
      <c r="L26" s="74"/>
      <c r="M26" s="77"/>
      <c r="N26" s="212">
        <v>19</v>
      </c>
      <c r="O26" s="71"/>
    </row>
    <row r="27" spans="1:15" ht="15">
      <c r="A27" s="71"/>
      <c r="B27" s="69">
        <v>20</v>
      </c>
      <c r="C27" s="76"/>
      <c r="D27" s="74"/>
      <c r="E27" s="74"/>
      <c r="F27" s="214"/>
      <c r="G27" s="214"/>
      <c r="H27" s="74"/>
      <c r="I27" s="74"/>
      <c r="J27" s="217"/>
      <c r="K27" s="217"/>
      <c r="L27" s="74"/>
      <c r="M27" s="77"/>
      <c r="N27" s="212">
        <v>20</v>
      </c>
      <c r="O27" s="71"/>
    </row>
    <row r="28" spans="1:15" ht="15">
      <c r="A28" s="71"/>
      <c r="B28" s="69">
        <v>21</v>
      </c>
      <c r="C28" s="76"/>
      <c r="D28" s="74"/>
      <c r="E28" s="74"/>
      <c r="F28" s="214"/>
      <c r="G28" s="214"/>
      <c r="H28" s="74"/>
      <c r="I28" s="74"/>
      <c r="J28" s="217"/>
      <c r="K28" s="217"/>
      <c r="L28" s="74"/>
      <c r="M28" s="77"/>
      <c r="N28" s="212">
        <v>21</v>
      </c>
      <c r="O28" s="71"/>
    </row>
    <row r="29" spans="1:15" ht="15">
      <c r="A29" s="71"/>
      <c r="B29" s="69">
        <v>22</v>
      </c>
      <c r="C29" s="76"/>
      <c r="D29" s="74"/>
      <c r="E29" s="74"/>
      <c r="F29" s="214"/>
      <c r="G29" s="214"/>
      <c r="H29" s="74"/>
      <c r="I29" s="74"/>
      <c r="J29" s="217"/>
      <c r="K29" s="217"/>
      <c r="L29" s="74"/>
      <c r="M29" s="77"/>
      <c r="N29" s="212">
        <v>22</v>
      </c>
      <c r="O29" s="71"/>
    </row>
    <row r="30" spans="1:15" ht="15">
      <c r="A30" s="71"/>
      <c r="B30" s="69">
        <v>23</v>
      </c>
      <c r="C30" s="76"/>
      <c r="D30" s="74"/>
      <c r="E30" s="74"/>
      <c r="F30" s="214"/>
      <c r="G30" s="214"/>
      <c r="H30" s="74"/>
      <c r="I30" s="74"/>
      <c r="J30" s="217"/>
      <c r="K30" s="217"/>
      <c r="L30" s="74"/>
      <c r="M30" s="77"/>
      <c r="N30" s="212">
        <v>23</v>
      </c>
      <c r="O30" s="71"/>
    </row>
    <row r="31" spans="1:15" ht="15">
      <c r="A31" s="71"/>
      <c r="B31" s="69">
        <v>24</v>
      </c>
      <c r="C31" s="76"/>
      <c r="D31" s="74"/>
      <c r="E31" s="74"/>
      <c r="F31" s="214"/>
      <c r="G31" s="214"/>
      <c r="H31" s="74"/>
      <c r="I31" s="74"/>
      <c r="J31" s="217"/>
      <c r="K31" s="217"/>
      <c r="L31" s="74"/>
      <c r="M31" s="77"/>
      <c r="N31" s="212">
        <v>24</v>
      </c>
      <c r="O31" s="71"/>
    </row>
    <row r="32" spans="1:15" ht="15">
      <c r="A32" s="71"/>
      <c r="B32" s="69">
        <v>25</v>
      </c>
      <c r="C32" s="76"/>
      <c r="D32" s="74"/>
      <c r="E32" s="74"/>
      <c r="F32" s="214"/>
      <c r="G32" s="214"/>
      <c r="H32" s="74"/>
      <c r="I32" s="74"/>
      <c r="J32" s="217"/>
      <c r="K32" s="217"/>
      <c r="L32" s="74"/>
      <c r="M32" s="77"/>
      <c r="N32" s="212">
        <v>25</v>
      </c>
      <c r="O32" s="71"/>
    </row>
    <row r="33" spans="1:15" ht="15">
      <c r="A33" s="71"/>
      <c r="B33" s="69">
        <v>26</v>
      </c>
      <c r="C33" s="76"/>
      <c r="D33" s="74"/>
      <c r="E33" s="74"/>
      <c r="F33" s="214"/>
      <c r="G33" s="214"/>
      <c r="H33" s="74"/>
      <c r="I33" s="74"/>
      <c r="J33" s="217"/>
      <c r="K33" s="217"/>
      <c r="L33" s="74"/>
      <c r="M33" s="77"/>
      <c r="N33" s="212">
        <v>26</v>
      </c>
      <c r="O33" s="71"/>
    </row>
    <row r="34" spans="1:15" ht="15">
      <c r="A34" s="71"/>
      <c r="B34" s="69">
        <v>27</v>
      </c>
      <c r="C34" s="76"/>
      <c r="D34" s="74"/>
      <c r="E34" s="74"/>
      <c r="F34" s="214"/>
      <c r="G34" s="214"/>
      <c r="H34" s="74"/>
      <c r="I34" s="74"/>
      <c r="J34" s="217"/>
      <c r="K34" s="217"/>
      <c r="L34" s="74"/>
      <c r="M34" s="77"/>
      <c r="N34" s="212">
        <v>27</v>
      </c>
      <c r="O34" s="71"/>
    </row>
    <row r="35" spans="1:15" ht="15">
      <c r="A35" s="71"/>
      <c r="B35" s="69">
        <v>28</v>
      </c>
      <c r="C35" s="76"/>
      <c r="D35" s="74"/>
      <c r="E35" s="74"/>
      <c r="F35" s="214"/>
      <c r="G35" s="214"/>
      <c r="H35" s="74"/>
      <c r="I35" s="74"/>
      <c r="J35" s="217"/>
      <c r="K35" s="217"/>
      <c r="L35" s="74"/>
      <c r="M35" s="77"/>
      <c r="N35" s="212">
        <v>28</v>
      </c>
      <c r="O35" s="71"/>
    </row>
    <row r="36" spans="1:15" ht="15">
      <c r="A36" s="71"/>
      <c r="B36" s="69">
        <v>29</v>
      </c>
      <c r="C36" s="76"/>
      <c r="D36" s="74"/>
      <c r="E36" s="74"/>
      <c r="F36" s="214"/>
      <c r="G36" s="214"/>
      <c r="H36" s="74"/>
      <c r="I36" s="74"/>
      <c r="J36" s="217"/>
      <c r="K36" s="217"/>
      <c r="L36" s="74"/>
      <c r="M36" s="77"/>
      <c r="N36" s="212">
        <v>29</v>
      </c>
      <c r="O36" s="71"/>
    </row>
    <row r="37" spans="1:15" ht="15">
      <c r="A37" s="71"/>
      <c r="B37" s="69">
        <v>30</v>
      </c>
      <c r="C37" s="76"/>
      <c r="D37" s="74"/>
      <c r="E37" s="74"/>
      <c r="F37" s="214"/>
      <c r="G37" s="214"/>
      <c r="H37" s="74"/>
      <c r="I37" s="74"/>
      <c r="J37" s="217"/>
      <c r="K37" s="217"/>
      <c r="L37" s="74"/>
      <c r="M37" s="77"/>
      <c r="N37" s="212">
        <v>30</v>
      </c>
      <c r="O37" s="71"/>
    </row>
    <row r="38" spans="1:15" ht="15">
      <c r="A38" s="71"/>
      <c r="B38" s="69">
        <v>31</v>
      </c>
      <c r="C38" s="76"/>
      <c r="D38" s="74"/>
      <c r="E38" s="74"/>
      <c r="F38" s="214"/>
      <c r="G38" s="214"/>
      <c r="H38" s="74"/>
      <c r="I38" s="74"/>
      <c r="J38" s="217"/>
      <c r="K38" s="217"/>
      <c r="L38" s="74"/>
      <c r="M38" s="77"/>
      <c r="N38" s="212">
        <v>31</v>
      </c>
      <c r="O38" s="71"/>
    </row>
    <row r="39" spans="1:15" ht="15">
      <c r="A39" s="71"/>
      <c r="B39" s="69">
        <v>32</v>
      </c>
      <c r="C39" s="76"/>
      <c r="D39" s="74"/>
      <c r="E39" s="74"/>
      <c r="F39" s="214"/>
      <c r="G39" s="214"/>
      <c r="H39" s="74"/>
      <c r="I39" s="74"/>
      <c r="J39" s="217"/>
      <c r="K39" s="217"/>
      <c r="L39" s="74"/>
      <c r="M39" s="77"/>
      <c r="N39" s="212">
        <v>32</v>
      </c>
      <c r="O39" s="71"/>
    </row>
    <row r="40" spans="1:15" ht="15">
      <c r="A40" s="71"/>
      <c r="B40" s="69">
        <v>33</v>
      </c>
      <c r="C40" s="76"/>
      <c r="D40" s="74"/>
      <c r="E40" s="74"/>
      <c r="F40" s="214"/>
      <c r="G40" s="214"/>
      <c r="H40" s="74"/>
      <c r="I40" s="74"/>
      <c r="J40" s="217"/>
      <c r="K40" s="217"/>
      <c r="L40" s="74"/>
      <c r="M40" s="77"/>
      <c r="N40" s="212">
        <v>33</v>
      </c>
      <c r="O40" s="71"/>
    </row>
    <row r="41" spans="1:15" ht="15">
      <c r="A41" s="71"/>
      <c r="B41" s="69">
        <v>34</v>
      </c>
      <c r="C41" s="76"/>
      <c r="D41" s="74"/>
      <c r="E41" s="74"/>
      <c r="F41" s="214"/>
      <c r="G41" s="214"/>
      <c r="H41" s="74"/>
      <c r="I41" s="74"/>
      <c r="J41" s="217"/>
      <c r="K41" s="217"/>
      <c r="L41" s="74"/>
      <c r="M41" s="77"/>
      <c r="N41" s="212">
        <v>34</v>
      </c>
      <c r="O41" s="71"/>
    </row>
    <row r="42" spans="1:15" ht="15">
      <c r="A42" s="71"/>
      <c r="B42" s="69">
        <v>35</v>
      </c>
      <c r="C42" s="76"/>
      <c r="D42" s="74"/>
      <c r="E42" s="74"/>
      <c r="F42" s="214"/>
      <c r="G42" s="214"/>
      <c r="H42" s="74"/>
      <c r="I42" s="74"/>
      <c r="J42" s="217"/>
      <c r="K42" s="217"/>
      <c r="L42" s="74"/>
      <c r="M42" s="77"/>
      <c r="N42" s="212">
        <v>35</v>
      </c>
      <c r="O42" s="71"/>
    </row>
    <row r="43" spans="1:15" ht="15">
      <c r="A43" s="71"/>
      <c r="B43" s="69">
        <v>36</v>
      </c>
      <c r="C43" s="76"/>
      <c r="D43" s="74"/>
      <c r="E43" s="74"/>
      <c r="F43" s="214"/>
      <c r="G43" s="214"/>
      <c r="H43" s="74"/>
      <c r="I43" s="74"/>
      <c r="J43" s="217"/>
      <c r="K43" s="217"/>
      <c r="L43" s="74"/>
      <c r="M43" s="77"/>
      <c r="N43" s="212">
        <v>36</v>
      </c>
      <c r="O43" s="71"/>
    </row>
    <row r="44" spans="1:15" ht="15">
      <c r="A44" s="71"/>
      <c r="B44" s="69">
        <v>37</v>
      </c>
      <c r="C44" s="76"/>
      <c r="D44" s="74"/>
      <c r="E44" s="74"/>
      <c r="F44" s="214"/>
      <c r="G44" s="214"/>
      <c r="H44" s="74"/>
      <c r="I44" s="74"/>
      <c r="J44" s="217"/>
      <c r="K44" s="217"/>
      <c r="L44" s="74"/>
      <c r="M44" s="77"/>
      <c r="N44" s="212">
        <v>37</v>
      </c>
      <c r="O44" s="71"/>
    </row>
    <row r="45" spans="1:15" ht="15">
      <c r="A45" s="71"/>
      <c r="B45" s="69">
        <v>38</v>
      </c>
      <c r="C45" s="76"/>
      <c r="D45" s="74"/>
      <c r="E45" s="74"/>
      <c r="F45" s="214"/>
      <c r="G45" s="214"/>
      <c r="H45" s="74"/>
      <c r="I45" s="74"/>
      <c r="J45" s="217"/>
      <c r="K45" s="217"/>
      <c r="L45" s="74"/>
      <c r="M45" s="77"/>
      <c r="N45" s="212">
        <v>38</v>
      </c>
      <c r="O45" s="71"/>
    </row>
    <row r="46" spans="1:15" ht="15">
      <c r="A46" s="71"/>
      <c r="B46" s="69">
        <v>39</v>
      </c>
      <c r="C46" s="76"/>
      <c r="D46" s="74"/>
      <c r="E46" s="74"/>
      <c r="F46" s="214"/>
      <c r="G46" s="214"/>
      <c r="H46" s="74"/>
      <c r="I46" s="74"/>
      <c r="J46" s="217"/>
      <c r="K46" s="217"/>
      <c r="L46" s="74"/>
      <c r="M46" s="77"/>
      <c r="N46" s="212">
        <v>39</v>
      </c>
      <c r="O46" s="71"/>
    </row>
    <row r="47" spans="1:15" ht="19.5" thickBot="1">
      <c r="A47" s="71"/>
      <c r="B47" s="69">
        <v>40</v>
      </c>
      <c r="C47" s="80"/>
      <c r="D47" s="81"/>
      <c r="E47" s="81"/>
      <c r="F47" s="215"/>
      <c r="G47" s="215"/>
      <c r="H47" s="81"/>
      <c r="I47" s="81"/>
      <c r="J47" s="218"/>
      <c r="K47" s="218"/>
      <c r="L47" s="81"/>
      <c r="M47" s="211"/>
      <c r="N47" s="212">
        <v>40</v>
      </c>
      <c r="O47" s="71"/>
    </row>
    <row r="48" spans="1:15" ht="15">
      <c r="A48" s="71"/>
      <c r="O48" s="71"/>
    </row>
    <row r="49" spans="1:15" ht="22.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</sheetData>
  <mergeCells count="8">
    <mergeCell ref="L6:M6"/>
    <mergeCell ref="E2:J2"/>
    <mergeCell ref="E3:J3"/>
    <mergeCell ref="E4:J4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F4A2-F222-460A-BE92-3CD1028B7676}">
  <dimension ref="A1:O49"/>
  <sheetViews>
    <sheetView showGridLines="0" zoomScale="130" zoomScaleNormal="130" workbookViewId="0" topLeftCell="A1">
      <selection activeCell="F13" sqref="F13"/>
    </sheetView>
  </sheetViews>
  <sheetFormatPr defaultColWidth="9.140625" defaultRowHeight="15"/>
  <cols>
    <col min="1" max="1" width="4.140625" style="70" customWidth="1"/>
    <col min="2" max="2" width="7.7109375" style="70" customWidth="1"/>
    <col min="3" max="3" width="34.421875" style="70" customWidth="1"/>
    <col min="4" max="4" width="8.8515625" style="70" customWidth="1"/>
    <col min="5" max="5" width="9.421875" style="70" customWidth="1"/>
    <col min="6" max="7" width="10.00390625" style="70" customWidth="1"/>
    <col min="8" max="8" width="8.140625" style="70" customWidth="1"/>
    <col min="9" max="9" width="12.421875" style="70" customWidth="1"/>
    <col min="10" max="10" width="9.57421875" style="70" customWidth="1"/>
    <col min="11" max="11" width="9.00390625" style="70" customWidth="1"/>
    <col min="12" max="12" width="10.00390625" style="70" customWidth="1"/>
    <col min="13" max="13" width="9.00390625" style="70" customWidth="1"/>
    <col min="14" max="14" width="5.57421875" style="70" customWidth="1"/>
    <col min="15" max="15" width="3.8515625" style="70" customWidth="1"/>
    <col min="16" max="16384" width="9.140625" style="70" customWidth="1"/>
  </cols>
  <sheetData>
    <row r="1" spans="1:15" ht="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5.5">
      <c r="A2" s="71"/>
      <c r="E2" s="268" t="s">
        <v>167</v>
      </c>
      <c r="F2" s="268"/>
      <c r="G2" s="268"/>
      <c r="H2" s="268"/>
      <c r="I2" s="268"/>
      <c r="J2" s="268"/>
      <c r="O2" s="71"/>
    </row>
    <row r="3" spans="1:15" ht="15">
      <c r="A3" s="71"/>
      <c r="E3" s="244" t="s">
        <v>164</v>
      </c>
      <c r="F3" s="244"/>
      <c r="G3" s="244"/>
      <c r="H3" s="244"/>
      <c r="I3" s="244"/>
      <c r="J3" s="244"/>
      <c r="O3" s="71"/>
    </row>
    <row r="4" spans="1:15" ht="19.5" thickBot="1">
      <c r="A4" s="71"/>
      <c r="E4" s="269" t="s">
        <v>165</v>
      </c>
      <c r="F4" s="269"/>
      <c r="G4" s="269"/>
      <c r="H4" s="269"/>
      <c r="I4" s="269"/>
      <c r="J4" s="269"/>
      <c r="O4" s="71"/>
    </row>
    <row r="5" spans="1:15" ht="19.5" thickBot="1">
      <c r="A5" s="71"/>
      <c r="O5" s="71"/>
    </row>
    <row r="6" spans="1:15" ht="19.5" thickBot="1">
      <c r="A6" s="71"/>
      <c r="C6" s="222"/>
      <c r="D6" s="275" t="s">
        <v>147</v>
      </c>
      <c r="E6" s="275"/>
      <c r="F6" s="276" t="s">
        <v>158</v>
      </c>
      <c r="G6" s="276"/>
      <c r="H6" s="275" t="s">
        <v>160</v>
      </c>
      <c r="I6" s="275"/>
      <c r="J6" s="276" t="s">
        <v>161</v>
      </c>
      <c r="K6" s="276"/>
      <c r="L6" s="273" t="s">
        <v>162</v>
      </c>
      <c r="M6" s="274"/>
      <c r="O6" s="71"/>
    </row>
    <row r="7" spans="1:15" ht="19.5" thickBot="1">
      <c r="A7" s="71"/>
      <c r="C7" s="223" t="s">
        <v>1</v>
      </c>
      <c r="D7" s="224" t="s">
        <v>156</v>
      </c>
      <c r="E7" s="224" t="s">
        <v>157</v>
      </c>
      <c r="F7" s="225" t="s">
        <v>159</v>
      </c>
      <c r="G7" s="225" t="s">
        <v>157</v>
      </c>
      <c r="H7" s="224" t="s">
        <v>159</v>
      </c>
      <c r="I7" s="224" t="s">
        <v>157</v>
      </c>
      <c r="J7" s="225" t="s">
        <v>156</v>
      </c>
      <c r="K7" s="225" t="s">
        <v>157</v>
      </c>
      <c r="L7" s="226" t="s">
        <v>159</v>
      </c>
      <c r="M7" s="227" t="s">
        <v>163</v>
      </c>
      <c r="O7" s="71"/>
    </row>
    <row r="8" spans="1:15" ht="15">
      <c r="A8" s="71"/>
      <c r="B8" s="69">
        <v>1</v>
      </c>
      <c r="C8" s="83" t="s">
        <v>8</v>
      </c>
      <c r="D8" s="84"/>
      <c r="E8" s="84"/>
      <c r="F8" s="219"/>
      <c r="G8" s="219"/>
      <c r="H8" s="84"/>
      <c r="I8" s="84"/>
      <c r="J8" s="219"/>
      <c r="K8" s="219"/>
      <c r="L8" s="84"/>
      <c r="M8" s="85"/>
      <c r="N8" s="212">
        <v>1</v>
      </c>
      <c r="O8" s="71"/>
    </row>
    <row r="9" spans="1:15" ht="15">
      <c r="A9" s="71"/>
      <c r="B9" s="69">
        <v>2</v>
      </c>
      <c r="C9" s="76" t="s">
        <v>9</v>
      </c>
      <c r="D9" s="74"/>
      <c r="E9" s="74"/>
      <c r="F9" s="220"/>
      <c r="G9" s="220"/>
      <c r="H9" s="74"/>
      <c r="I9" s="74"/>
      <c r="J9" s="220"/>
      <c r="K9" s="220"/>
      <c r="L9" s="74"/>
      <c r="M9" s="77"/>
      <c r="N9" s="212">
        <v>2</v>
      </c>
      <c r="O9" s="71"/>
    </row>
    <row r="10" spans="1:15" ht="15">
      <c r="A10" s="71"/>
      <c r="B10" s="69">
        <v>3</v>
      </c>
      <c r="C10" s="76" t="s">
        <v>10</v>
      </c>
      <c r="D10" s="74"/>
      <c r="E10" s="74"/>
      <c r="F10" s="220"/>
      <c r="G10" s="220"/>
      <c r="H10" s="74"/>
      <c r="I10" s="74"/>
      <c r="J10" s="220"/>
      <c r="K10" s="220"/>
      <c r="L10" s="74"/>
      <c r="M10" s="77"/>
      <c r="N10" s="212">
        <v>3</v>
      </c>
      <c r="O10" s="71"/>
    </row>
    <row r="11" spans="1:15" ht="15">
      <c r="A11" s="71"/>
      <c r="B11" s="69">
        <v>4</v>
      </c>
      <c r="C11" s="76" t="s">
        <v>13</v>
      </c>
      <c r="D11" s="74"/>
      <c r="E11" s="74"/>
      <c r="F11" s="220"/>
      <c r="G11" s="220"/>
      <c r="H11" s="74"/>
      <c r="I11" s="74"/>
      <c r="J11" s="220"/>
      <c r="K11" s="220"/>
      <c r="L11" s="74"/>
      <c r="M11" s="77"/>
      <c r="N11" s="212">
        <v>4</v>
      </c>
      <c r="O11" s="71"/>
    </row>
    <row r="12" spans="1:15" ht="15">
      <c r="A12" s="71"/>
      <c r="B12" s="69">
        <v>5</v>
      </c>
      <c r="C12" s="76" t="s">
        <v>125</v>
      </c>
      <c r="D12" s="74"/>
      <c r="E12" s="74"/>
      <c r="F12" s="220"/>
      <c r="G12" s="220"/>
      <c r="H12" s="74"/>
      <c r="I12" s="74"/>
      <c r="J12" s="220"/>
      <c r="K12" s="220"/>
      <c r="L12" s="74"/>
      <c r="M12" s="77"/>
      <c r="N12" s="212">
        <v>5</v>
      </c>
      <c r="O12" s="71"/>
    </row>
    <row r="13" spans="1:15" ht="15">
      <c r="A13" s="71"/>
      <c r="B13" s="69">
        <v>6</v>
      </c>
      <c r="C13" s="76" t="s">
        <v>150</v>
      </c>
      <c r="D13" s="74"/>
      <c r="E13" s="74"/>
      <c r="F13" s="220"/>
      <c r="G13" s="220"/>
      <c r="H13" s="74"/>
      <c r="I13" s="74"/>
      <c r="J13" s="220"/>
      <c r="K13" s="220"/>
      <c r="L13" s="74"/>
      <c r="M13" s="77"/>
      <c r="N13" s="212">
        <v>6</v>
      </c>
      <c r="O13" s="71"/>
    </row>
    <row r="14" spans="1:15" ht="15">
      <c r="A14" s="71"/>
      <c r="B14" s="69">
        <v>7</v>
      </c>
      <c r="C14" s="76" t="s">
        <v>29</v>
      </c>
      <c r="D14" s="74"/>
      <c r="E14" s="74"/>
      <c r="F14" s="220"/>
      <c r="G14" s="220"/>
      <c r="H14" s="74"/>
      <c r="I14" s="74"/>
      <c r="J14" s="220"/>
      <c r="K14" s="220"/>
      <c r="L14" s="74"/>
      <c r="M14" s="77"/>
      <c r="N14" s="212">
        <v>7</v>
      </c>
      <c r="O14" s="71"/>
    </row>
    <row r="15" spans="1:15" ht="15">
      <c r="A15" s="71"/>
      <c r="B15" s="69">
        <v>8</v>
      </c>
      <c r="C15" s="76" t="s">
        <v>11</v>
      </c>
      <c r="D15" s="74"/>
      <c r="E15" s="74"/>
      <c r="F15" s="220"/>
      <c r="G15" s="220"/>
      <c r="H15" s="74"/>
      <c r="I15" s="74"/>
      <c r="J15" s="220"/>
      <c r="K15" s="220"/>
      <c r="L15" s="74"/>
      <c r="M15" s="77"/>
      <c r="N15" s="212">
        <v>8</v>
      </c>
      <c r="O15" s="71"/>
    </row>
    <row r="16" spans="1:15" ht="15">
      <c r="A16" s="71"/>
      <c r="B16" s="69">
        <v>9</v>
      </c>
      <c r="C16" s="76" t="s">
        <v>42</v>
      </c>
      <c r="D16" s="74"/>
      <c r="E16" s="74"/>
      <c r="F16" s="220"/>
      <c r="G16" s="220"/>
      <c r="H16" s="74"/>
      <c r="I16" s="74"/>
      <c r="J16" s="220"/>
      <c r="K16" s="220"/>
      <c r="L16" s="74"/>
      <c r="M16" s="77"/>
      <c r="N16" s="212">
        <v>9</v>
      </c>
      <c r="O16" s="71"/>
    </row>
    <row r="17" spans="1:15" ht="15">
      <c r="A17" s="71"/>
      <c r="B17" s="69">
        <v>10</v>
      </c>
      <c r="C17" s="76" t="s">
        <v>168</v>
      </c>
      <c r="D17" s="228"/>
      <c r="E17" s="74"/>
      <c r="F17" s="220"/>
      <c r="G17" s="220"/>
      <c r="H17" s="74"/>
      <c r="I17" s="74"/>
      <c r="J17" s="220"/>
      <c r="K17" s="220"/>
      <c r="L17" s="74"/>
      <c r="M17" s="77"/>
      <c r="N17" s="212">
        <v>10</v>
      </c>
      <c r="O17" s="71"/>
    </row>
    <row r="18" spans="1:15" ht="15">
      <c r="A18" s="71"/>
      <c r="B18" s="69">
        <v>11</v>
      </c>
      <c r="C18" s="76"/>
      <c r="D18" s="74"/>
      <c r="E18" s="74"/>
      <c r="F18" s="220"/>
      <c r="G18" s="220"/>
      <c r="H18" s="74"/>
      <c r="I18" s="74"/>
      <c r="J18" s="220"/>
      <c r="K18" s="220"/>
      <c r="L18" s="74"/>
      <c r="M18" s="77"/>
      <c r="N18" s="212">
        <v>11</v>
      </c>
      <c r="O18" s="71"/>
    </row>
    <row r="19" spans="1:15" ht="15">
      <c r="A19" s="71"/>
      <c r="B19" s="69">
        <v>12</v>
      </c>
      <c r="C19" s="76"/>
      <c r="D19" s="74"/>
      <c r="E19" s="74"/>
      <c r="F19" s="220"/>
      <c r="G19" s="220"/>
      <c r="H19" s="74"/>
      <c r="I19" s="74"/>
      <c r="J19" s="220"/>
      <c r="K19" s="220"/>
      <c r="L19" s="74"/>
      <c r="M19" s="77"/>
      <c r="N19" s="212">
        <v>12</v>
      </c>
      <c r="O19" s="71"/>
    </row>
    <row r="20" spans="1:15" ht="15">
      <c r="A20" s="71"/>
      <c r="B20" s="69">
        <v>13</v>
      </c>
      <c r="C20" s="76"/>
      <c r="D20" s="74"/>
      <c r="E20" s="74"/>
      <c r="F20" s="220"/>
      <c r="G20" s="220"/>
      <c r="H20" s="74"/>
      <c r="I20" s="74"/>
      <c r="J20" s="220"/>
      <c r="K20" s="220"/>
      <c r="L20" s="74"/>
      <c r="M20" s="77"/>
      <c r="N20" s="212">
        <v>13</v>
      </c>
      <c r="O20" s="71"/>
    </row>
    <row r="21" spans="1:15" ht="15">
      <c r="A21" s="71"/>
      <c r="B21" s="69">
        <v>14</v>
      </c>
      <c r="C21" s="76"/>
      <c r="D21" s="74"/>
      <c r="E21" s="74"/>
      <c r="F21" s="220"/>
      <c r="G21" s="220"/>
      <c r="H21" s="74"/>
      <c r="I21" s="74"/>
      <c r="J21" s="220"/>
      <c r="K21" s="220"/>
      <c r="L21" s="74"/>
      <c r="M21" s="77"/>
      <c r="N21" s="212">
        <v>14</v>
      </c>
      <c r="O21" s="71"/>
    </row>
    <row r="22" spans="1:15" ht="15">
      <c r="A22" s="71"/>
      <c r="B22" s="69">
        <v>15</v>
      </c>
      <c r="C22" s="76"/>
      <c r="D22" s="74"/>
      <c r="E22" s="74"/>
      <c r="F22" s="220"/>
      <c r="G22" s="220"/>
      <c r="H22" s="74"/>
      <c r="I22" s="74"/>
      <c r="J22" s="220"/>
      <c r="K22" s="220"/>
      <c r="L22" s="74"/>
      <c r="M22" s="77"/>
      <c r="N22" s="212">
        <v>15</v>
      </c>
      <c r="O22" s="71"/>
    </row>
    <row r="23" spans="1:15" ht="15">
      <c r="A23" s="71"/>
      <c r="B23" s="69">
        <v>16</v>
      </c>
      <c r="C23" s="76"/>
      <c r="D23" s="74"/>
      <c r="E23" s="74"/>
      <c r="F23" s="220"/>
      <c r="G23" s="220"/>
      <c r="H23" s="74"/>
      <c r="I23" s="74"/>
      <c r="J23" s="220"/>
      <c r="K23" s="220"/>
      <c r="L23" s="74"/>
      <c r="M23" s="77"/>
      <c r="N23" s="212">
        <v>16</v>
      </c>
      <c r="O23" s="71"/>
    </row>
    <row r="24" spans="1:15" ht="15">
      <c r="A24" s="71"/>
      <c r="B24" s="69">
        <v>17</v>
      </c>
      <c r="C24" s="76"/>
      <c r="D24" s="74"/>
      <c r="E24" s="74"/>
      <c r="F24" s="220"/>
      <c r="G24" s="220"/>
      <c r="H24" s="74"/>
      <c r="I24" s="74"/>
      <c r="J24" s="220"/>
      <c r="K24" s="220"/>
      <c r="L24" s="74"/>
      <c r="M24" s="77"/>
      <c r="N24" s="212">
        <v>17</v>
      </c>
      <c r="O24" s="71"/>
    </row>
    <row r="25" spans="1:15" ht="15">
      <c r="A25" s="71"/>
      <c r="B25" s="69">
        <v>18</v>
      </c>
      <c r="C25" s="76"/>
      <c r="D25" s="74"/>
      <c r="E25" s="74"/>
      <c r="F25" s="220"/>
      <c r="G25" s="220"/>
      <c r="H25" s="74"/>
      <c r="I25" s="74"/>
      <c r="J25" s="220"/>
      <c r="K25" s="220"/>
      <c r="L25" s="74"/>
      <c r="M25" s="77"/>
      <c r="N25" s="212">
        <v>18</v>
      </c>
      <c r="O25" s="71"/>
    </row>
    <row r="26" spans="1:15" ht="15">
      <c r="A26" s="71"/>
      <c r="B26" s="69">
        <v>19</v>
      </c>
      <c r="C26" s="76"/>
      <c r="D26" s="74"/>
      <c r="E26" s="74"/>
      <c r="F26" s="220"/>
      <c r="G26" s="220"/>
      <c r="H26" s="74"/>
      <c r="I26" s="74"/>
      <c r="J26" s="220"/>
      <c r="K26" s="220"/>
      <c r="L26" s="74"/>
      <c r="M26" s="77"/>
      <c r="N26" s="212">
        <v>19</v>
      </c>
      <c r="O26" s="71"/>
    </row>
    <row r="27" spans="1:15" ht="15">
      <c r="A27" s="71"/>
      <c r="B27" s="69">
        <v>20</v>
      </c>
      <c r="C27" s="76"/>
      <c r="D27" s="74"/>
      <c r="E27" s="74"/>
      <c r="F27" s="220"/>
      <c r="G27" s="220"/>
      <c r="H27" s="74"/>
      <c r="I27" s="74"/>
      <c r="J27" s="220"/>
      <c r="K27" s="220"/>
      <c r="L27" s="74"/>
      <c r="M27" s="77"/>
      <c r="N27" s="212">
        <v>20</v>
      </c>
      <c r="O27" s="71"/>
    </row>
    <row r="28" spans="1:15" ht="15">
      <c r="A28" s="71"/>
      <c r="B28" s="69">
        <v>21</v>
      </c>
      <c r="C28" s="76"/>
      <c r="D28" s="74"/>
      <c r="E28" s="74"/>
      <c r="F28" s="220"/>
      <c r="G28" s="220"/>
      <c r="H28" s="74"/>
      <c r="I28" s="74"/>
      <c r="J28" s="220"/>
      <c r="K28" s="220"/>
      <c r="L28" s="74"/>
      <c r="M28" s="77"/>
      <c r="N28" s="212">
        <v>21</v>
      </c>
      <c r="O28" s="71"/>
    </row>
    <row r="29" spans="1:15" ht="15">
      <c r="A29" s="71"/>
      <c r="B29" s="69">
        <v>22</v>
      </c>
      <c r="C29" s="76"/>
      <c r="D29" s="74"/>
      <c r="E29" s="74"/>
      <c r="F29" s="220"/>
      <c r="G29" s="220"/>
      <c r="H29" s="74"/>
      <c r="I29" s="74"/>
      <c r="J29" s="220"/>
      <c r="K29" s="220"/>
      <c r="L29" s="74"/>
      <c r="M29" s="77"/>
      <c r="N29" s="212">
        <v>22</v>
      </c>
      <c r="O29" s="71"/>
    </row>
    <row r="30" spans="1:15" ht="15">
      <c r="A30" s="71"/>
      <c r="B30" s="69">
        <v>23</v>
      </c>
      <c r="C30" s="76"/>
      <c r="D30" s="74"/>
      <c r="E30" s="74"/>
      <c r="F30" s="220"/>
      <c r="G30" s="220"/>
      <c r="H30" s="74"/>
      <c r="I30" s="74"/>
      <c r="J30" s="220"/>
      <c r="K30" s="220"/>
      <c r="L30" s="74"/>
      <c r="M30" s="77"/>
      <c r="N30" s="212">
        <v>23</v>
      </c>
      <c r="O30" s="71"/>
    </row>
    <row r="31" spans="1:15" ht="15">
      <c r="A31" s="71"/>
      <c r="B31" s="69">
        <v>24</v>
      </c>
      <c r="C31" s="76"/>
      <c r="D31" s="74"/>
      <c r="E31" s="74"/>
      <c r="F31" s="220"/>
      <c r="G31" s="220"/>
      <c r="H31" s="74"/>
      <c r="I31" s="74"/>
      <c r="J31" s="220"/>
      <c r="K31" s="220"/>
      <c r="L31" s="74"/>
      <c r="M31" s="77"/>
      <c r="N31" s="212">
        <v>24</v>
      </c>
      <c r="O31" s="71"/>
    </row>
    <row r="32" spans="1:15" ht="15">
      <c r="A32" s="71"/>
      <c r="B32" s="69">
        <v>25</v>
      </c>
      <c r="C32" s="76"/>
      <c r="D32" s="74"/>
      <c r="E32" s="74"/>
      <c r="F32" s="220"/>
      <c r="G32" s="220"/>
      <c r="H32" s="74"/>
      <c r="I32" s="74"/>
      <c r="J32" s="220"/>
      <c r="K32" s="220"/>
      <c r="L32" s="74"/>
      <c r="M32" s="77"/>
      <c r="N32" s="212">
        <v>25</v>
      </c>
      <c r="O32" s="71"/>
    </row>
    <row r="33" spans="1:15" ht="15">
      <c r="A33" s="71"/>
      <c r="B33" s="69">
        <v>26</v>
      </c>
      <c r="C33" s="76"/>
      <c r="D33" s="74"/>
      <c r="E33" s="74"/>
      <c r="F33" s="220"/>
      <c r="G33" s="220"/>
      <c r="H33" s="74"/>
      <c r="I33" s="74"/>
      <c r="J33" s="220"/>
      <c r="K33" s="220"/>
      <c r="L33" s="74"/>
      <c r="M33" s="77"/>
      <c r="N33" s="212">
        <v>26</v>
      </c>
      <c r="O33" s="71"/>
    </row>
    <row r="34" spans="1:15" ht="15">
      <c r="A34" s="71"/>
      <c r="B34" s="69">
        <v>27</v>
      </c>
      <c r="C34" s="76"/>
      <c r="D34" s="74"/>
      <c r="E34" s="74"/>
      <c r="F34" s="220"/>
      <c r="G34" s="220"/>
      <c r="H34" s="74"/>
      <c r="I34" s="74"/>
      <c r="J34" s="220"/>
      <c r="K34" s="220"/>
      <c r="L34" s="74"/>
      <c r="M34" s="77"/>
      <c r="N34" s="212">
        <v>27</v>
      </c>
      <c r="O34" s="71"/>
    </row>
    <row r="35" spans="1:15" ht="15">
      <c r="A35" s="71"/>
      <c r="B35" s="69">
        <v>28</v>
      </c>
      <c r="C35" s="76"/>
      <c r="D35" s="74"/>
      <c r="E35" s="74"/>
      <c r="F35" s="220"/>
      <c r="G35" s="220"/>
      <c r="H35" s="74"/>
      <c r="I35" s="74"/>
      <c r="J35" s="220"/>
      <c r="K35" s="220"/>
      <c r="L35" s="74"/>
      <c r="M35" s="77"/>
      <c r="N35" s="212">
        <v>28</v>
      </c>
      <c r="O35" s="71"/>
    </row>
    <row r="36" spans="1:15" ht="15">
      <c r="A36" s="71"/>
      <c r="B36" s="69">
        <v>29</v>
      </c>
      <c r="C36" s="76"/>
      <c r="D36" s="74"/>
      <c r="E36" s="74"/>
      <c r="F36" s="220"/>
      <c r="G36" s="220"/>
      <c r="H36" s="74"/>
      <c r="I36" s="74"/>
      <c r="J36" s="220"/>
      <c r="K36" s="220"/>
      <c r="L36" s="74"/>
      <c r="M36" s="77"/>
      <c r="N36" s="212">
        <v>29</v>
      </c>
      <c r="O36" s="71"/>
    </row>
    <row r="37" spans="1:15" ht="15">
      <c r="A37" s="71"/>
      <c r="B37" s="69">
        <v>30</v>
      </c>
      <c r="C37" s="76"/>
      <c r="D37" s="74"/>
      <c r="E37" s="74"/>
      <c r="F37" s="220"/>
      <c r="G37" s="220"/>
      <c r="H37" s="74"/>
      <c r="I37" s="74"/>
      <c r="J37" s="220"/>
      <c r="K37" s="220"/>
      <c r="L37" s="74"/>
      <c r="M37" s="77"/>
      <c r="N37" s="212">
        <v>30</v>
      </c>
      <c r="O37" s="71"/>
    </row>
    <row r="38" spans="1:15" ht="15">
      <c r="A38" s="71"/>
      <c r="B38" s="69">
        <v>31</v>
      </c>
      <c r="C38" s="76"/>
      <c r="D38" s="74"/>
      <c r="E38" s="74"/>
      <c r="F38" s="220"/>
      <c r="G38" s="220"/>
      <c r="H38" s="74"/>
      <c r="I38" s="74"/>
      <c r="J38" s="220"/>
      <c r="K38" s="220"/>
      <c r="L38" s="74"/>
      <c r="M38" s="77"/>
      <c r="N38" s="212">
        <v>31</v>
      </c>
      <c r="O38" s="71"/>
    </row>
    <row r="39" spans="1:15" ht="15">
      <c r="A39" s="71"/>
      <c r="B39" s="69">
        <v>32</v>
      </c>
      <c r="C39" s="76"/>
      <c r="D39" s="74"/>
      <c r="E39" s="74"/>
      <c r="F39" s="220"/>
      <c r="G39" s="220"/>
      <c r="H39" s="74"/>
      <c r="I39" s="74"/>
      <c r="J39" s="220"/>
      <c r="K39" s="220"/>
      <c r="L39" s="74"/>
      <c r="M39" s="77"/>
      <c r="N39" s="212">
        <v>32</v>
      </c>
      <c r="O39" s="71"/>
    </row>
    <row r="40" spans="1:15" ht="15">
      <c r="A40" s="71"/>
      <c r="B40" s="69">
        <v>33</v>
      </c>
      <c r="C40" s="76"/>
      <c r="D40" s="74"/>
      <c r="E40" s="74"/>
      <c r="F40" s="220"/>
      <c r="G40" s="220"/>
      <c r="H40" s="74"/>
      <c r="I40" s="74"/>
      <c r="J40" s="220"/>
      <c r="K40" s="220"/>
      <c r="L40" s="74"/>
      <c r="M40" s="77"/>
      <c r="N40" s="212">
        <v>33</v>
      </c>
      <c r="O40" s="71"/>
    </row>
    <row r="41" spans="1:15" ht="15">
      <c r="A41" s="71"/>
      <c r="B41" s="69">
        <v>34</v>
      </c>
      <c r="C41" s="76"/>
      <c r="D41" s="74"/>
      <c r="E41" s="74"/>
      <c r="F41" s="220"/>
      <c r="G41" s="220"/>
      <c r="H41" s="74"/>
      <c r="I41" s="74"/>
      <c r="J41" s="220"/>
      <c r="K41" s="220"/>
      <c r="L41" s="74"/>
      <c r="M41" s="77"/>
      <c r="N41" s="212">
        <v>34</v>
      </c>
      <c r="O41" s="71"/>
    </row>
    <row r="42" spans="1:15" ht="15">
      <c r="A42" s="71"/>
      <c r="B42" s="69">
        <v>35</v>
      </c>
      <c r="C42" s="76"/>
      <c r="D42" s="74"/>
      <c r="E42" s="74"/>
      <c r="F42" s="220"/>
      <c r="G42" s="220"/>
      <c r="H42" s="74"/>
      <c r="I42" s="74"/>
      <c r="J42" s="220"/>
      <c r="K42" s="220"/>
      <c r="L42" s="74"/>
      <c r="M42" s="77"/>
      <c r="N42" s="212">
        <v>35</v>
      </c>
      <c r="O42" s="71"/>
    </row>
    <row r="43" spans="1:15" ht="15">
      <c r="A43" s="71"/>
      <c r="B43" s="69">
        <v>36</v>
      </c>
      <c r="C43" s="76"/>
      <c r="D43" s="74"/>
      <c r="E43" s="74"/>
      <c r="F43" s="220"/>
      <c r="G43" s="220"/>
      <c r="H43" s="74"/>
      <c r="I43" s="74"/>
      <c r="J43" s="220"/>
      <c r="K43" s="220"/>
      <c r="L43" s="74"/>
      <c r="M43" s="77"/>
      <c r="N43" s="212">
        <v>36</v>
      </c>
      <c r="O43" s="71"/>
    </row>
    <row r="44" spans="1:15" ht="15">
      <c r="A44" s="71"/>
      <c r="B44" s="69">
        <v>37</v>
      </c>
      <c r="C44" s="76"/>
      <c r="D44" s="74"/>
      <c r="E44" s="74"/>
      <c r="F44" s="220"/>
      <c r="G44" s="220"/>
      <c r="H44" s="74"/>
      <c r="I44" s="74"/>
      <c r="J44" s="220"/>
      <c r="K44" s="220"/>
      <c r="L44" s="74"/>
      <c r="M44" s="77"/>
      <c r="N44" s="212">
        <v>37</v>
      </c>
      <c r="O44" s="71"/>
    </row>
    <row r="45" spans="1:15" ht="15">
      <c r="A45" s="71"/>
      <c r="B45" s="69">
        <v>38</v>
      </c>
      <c r="C45" s="76"/>
      <c r="D45" s="74"/>
      <c r="E45" s="74"/>
      <c r="F45" s="220"/>
      <c r="G45" s="220"/>
      <c r="H45" s="74"/>
      <c r="I45" s="74"/>
      <c r="J45" s="220"/>
      <c r="K45" s="220"/>
      <c r="L45" s="74"/>
      <c r="M45" s="77"/>
      <c r="N45" s="212">
        <v>38</v>
      </c>
      <c r="O45" s="71"/>
    </row>
    <row r="46" spans="1:15" ht="15">
      <c r="A46" s="71"/>
      <c r="B46" s="69">
        <v>39</v>
      </c>
      <c r="C46" s="76"/>
      <c r="D46" s="74"/>
      <c r="E46" s="74"/>
      <c r="F46" s="220"/>
      <c r="G46" s="220"/>
      <c r="H46" s="74"/>
      <c r="I46" s="74"/>
      <c r="J46" s="220"/>
      <c r="K46" s="220"/>
      <c r="L46" s="74"/>
      <c r="M46" s="77"/>
      <c r="N46" s="212">
        <v>39</v>
      </c>
      <c r="O46" s="71"/>
    </row>
    <row r="47" spans="1:15" ht="19.5" thickBot="1">
      <c r="A47" s="71"/>
      <c r="B47" s="69">
        <v>40</v>
      </c>
      <c r="C47" s="80"/>
      <c r="D47" s="81"/>
      <c r="E47" s="81"/>
      <c r="F47" s="221"/>
      <c r="G47" s="221"/>
      <c r="H47" s="81"/>
      <c r="I47" s="81"/>
      <c r="J47" s="221"/>
      <c r="K47" s="221"/>
      <c r="L47" s="81"/>
      <c r="M47" s="211"/>
      <c r="N47" s="212">
        <v>40</v>
      </c>
      <c r="O47" s="71"/>
    </row>
    <row r="48" spans="1:15" ht="15">
      <c r="A48" s="71"/>
      <c r="O48" s="71"/>
    </row>
    <row r="49" spans="1:15" ht="1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</sheetData>
  <mergeCells count="8">
    <mergeCell ref="L6:M6"/>
    <mergeCell ref="E2:J2"/>
    <mergeCell ref="E3:J3"/>
    <mergeCell ref="E4:J4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BB20-C064-4EDE-94F2-6BC9EB7BCDDD}">
  <dimension ref="C5:I16"/>
  <sheetViews>
    <sheetView showGridLines="0" workbookViewId="0" topLeftCell="A1">
      <selection activeCell="E24" sqref="E24"/>
    </sheetView>
  </sheetViews>
  <sheetFormatPr defaultColWidth="9.140625" defaultRowHeight="15"/>
  <cols>
    <col min="4" max="4" width="36.00390625" style="0" customWidth="1"/>
    <col min="5" max="5" width="13.140625" style="0" customWidth="1"/>
    <col min="6" max="6" width="11.140625" style="0" customWidth="1"/>
    <col min="7" max="7" width="11.57421875" style="0" customWidth="1"/>
    <col min="8" max="8" width="10.8515625" style="0" customWidth="1"/>
  </cols>
  <sheetData>
    <row r="4" ht="15.75" thickBot="1"/>
    <row r="5" spans="3:9" ht="17.25">
      <c r="C5" s="21" t="s">
        <v>0</v>
      </c>
      <c r="D5" s="22" t="s">
        <v>1</v>
      </c>
      <c r="E5" s="22" t="s">
        <v>25</v>
      </c>
      <c r="F5" s="22" t="s">
        <v>24</v>
      </c>
      <c r="G5" s="22" t="s">
        <v>22</v>
      </c>
      <c r="H5" s="22" t="s">
        <v>23</v>
      </c>
      <c r="I5" s="23" t="s">
        <v>30</v>
      </c>
    </row>
    <row r="6" spans="3:9" ht="17.25">
      <c r="C6" s="20">
        <v>1</v>
      </c>
      <c r="D6" s="15" t="s">
        <v>26</v>
      </c>
      <c r="E6" s="24"/>
      <c r="F6" s="24"/>
      <c r="G6" s="24"/>
      <c r="H6" s="24"/>
      <c r="I6" s="25"/>
    </row>
    <row r="7" spans="3:9" ht="17.25">
      <c r="C7" s="17">
        <v>2</v>
      </c>
      <c r="D7" s="8" t="s">
        <v>27</v>
      </c>
      <c r="E7" s="26"/>
      <c r="F7" s="26"/>
      <c r="G7" s="26"/>
      <c r="H7" s="26"/>
      <c r="I7" s="27"/>
    </row>
    <row r="8" spans="3:9" ht="17.25">
      <c r="C8" s="17">
        <v>3</v>
      </c>
      <c r="D8" s="8" t="s">
        <v>10</v>
      </c>
      <c r="E8" s="26"/>
      <c r="F8" s="26"/>
      <c r="G8" s="26"/>
      <c r="H8" s="26"/>
      <c r="I8" s="27"/>
    </row>
    <row r="9" spans="3:9" ht="17.25">
      <c r="C9" s="17">
        <v>4</v>
      </c>
      <c r="D9" s="8" t="s">
        <v>31</v>
      </c>
      <c r="E9" s="26"/>
      <c r="F9" s="26"/>
      <c r="G9" s="26"/>
      <c r="H9" s="26"/>
      <c r="I9" s="27"/>
    </row>
    <row r="10" spans="3:9" ht="17.25">
      <c r="C10" s="17">
        <v>5</v>
      </c>
      <c r="D10" s="8" t="s">
        <v>14</v>
      </c>
      <c r="E10" s="26"/>
      <c r="F10" s="26"/>
      <c r="G10" s="26"/>
      <c r="H10" s="26"/>
      <c r="I10" s="27"/>
    </row>
    <row r="11" spans="3:9" ht="17.25">
      <c r="C11" s="17">
        <v>6</v>
      </c>
      <c r="D11" s="8" t="s">
        <v>13</v>
      </c>
      <c r="E11" s="26"/>
      <c r="F11" s="26"/>
      <c r="G11" s="26"/>
      <c r="H11" s="26"/>
      <c r="I11" s="27"/>
    </row>
    <row r="12" spans="3:9" ht="17.25">
      <c r="C12" s="17">
        <v>7</v>
      </c>
      <c r="D12" s="8" t="s">
        <v>28</v>
      </c>
      <c r="E12" s="26"/>
      <c r="F12" s="26"/>
      <c r="G12" s="26"/>
      <c r="H12" s="26"/>
      <c r="I12" s="27"/>
    </row>
    <row r="13" spans="3:9" ht="17.25">
      <c r="C13" s="17">
        <v>8</v>
      </c>
      <c r="D13" s="8" t="s">
        <v>15</v>
      </c>
      <c r="E13" s="26"/>
      <c r="F13" s="26"/>
      <c r="G13" s="26"/>
      <c r="H13" s="26"/>
      <c r="I13" s="27"/>
    </row>
    <row r="14" spans="3:9" ht="17.25">
      <c r="C14" s="17">
        <v>9</v>
      </c>
      <c r="D14" s="8" t="s">
        <v>29</v>
      </c>
      <c r="E14" s="26"/>
      <c r="F14" s="26"/>
      <c r="G14" s="26"/>
      <c r="H14" s="26"/>
      <c r="I14" s="27"/>
    </row>
    <row r="15" spans="3:9" ht="18" thickBot="1">
      <c r="C15" s="18">
        <v>10</v>
      </c>
      <c r="D15" s="19" t="s">
        <v>17</v>
      </c>
      <c r="E15" s="28"/>
      <c r="F15" s="28"/>
      <c r="G15" s="28"/>
      <c r="H15" s="28"/>
      <c r="I15" s="29"/>
    </row>
    <row r="16" spans="3:9" ht="17.25">
      <c r="C16" s="1"/>
      <c r="D16" s="1"/>
      <c r="E16" s="1"/>
      <c r="F16" s="1"/>
      <c r="G16" s="1"/>
      <c r="H16" s="1"/>
      <c r="I16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5162B-F5DC-44B6-92A6-62B4F4073546}">
  <dimension ref="A1:J14"/>
  <sheetViews>
    <sheetView showGridLines="0" workbookViewId="0" topLeftCell="A1">
      <selection activeCell="G19" sqref="G19"/>
    </sheetView>
  </sheetViews>
  <sheetFormatPr defaultColWidth="9.140625" defaultRowHeight="15"/>
  <cols>
    <col min="1" max="1" width="4.28125" style="51" customWidth="1"/>
    <col min="2" max="3" width="9.140625" style="51" customWidth="1"/>
    <col min="4" max="4" width="34.28125" style="51" bestFit="1" customWidth="1"/>
    <col min="5" max="5" width="18.421875" style="51" customWidth="1"/>
    <col min="6" max="6" width="9.140625" style="51" customWidth="1"/>
    <col min="7" max="7" width="33.7109375" style="51" bestFit="1" customWidth="1"/>
    <col min="8" max="8" width="17.28125" style="51" customWidth="1"/>
    <col min="9" max="9" width="9.140625" style="51" customWidth="1"/>
    <col min="10" max="10" width="4.28125" style="51" customWidth="1"/>
    <col min="11" max="16384" width="9.140625" style="51" customWidth="1"/>
  </cols>
  <sheetData>
    <row r="1" spans="1:10" ht="21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5">
      <c r="A2" s="68"/>
      <c r="J2" s="68"/>
    </row>
    <row r="3" spans="1:10" ht="18">
      <c r="A3" s="68"/>
      <c r="C3" s="242" t="s">
        <v>119</v>
      </c>
      <c r="D3" s="242"/>
      <c r="E3" s="242"/>
      <c r="J3" s="68"/>
    </row>
    <row r="4" spans="1:10" ht="15.75" thickBot="1">
      <c r="A4" s="68"/>
      <c r="J4" s="68"/>
    </row>
    <row r="5" spans="1:10" ht="16.5" thickBot="1">
      <c r="A5" s="68"/>
      <c r="C5" s="64" t="s">
        <v>0</v>
      </c>
      <c r="D5" s="65" t="s">
        <v>118</v>
      </c>
      <c r="E5" s="66" t="s">
        <v>117</v>
      </c>
      <c r="F5" s="65"/>
      <c r="G5" s="65" t="s">
        <v>118</v>
      </c>
      <c r="H5" s="67" t="s">
        <v>117</v>
      </c>
      <c r="J5" s="68"/>
    </row>
    <row r="6" spans="1:10" ht="15">
      <c r="A6" s="68"/>
      <c r="C6" s="60" t="s">
        <v>93</v>
      </c>
      <c r="D6" s="61" t="s">
        <v>94</v>
      </c>
      <c r="E6" s="62"/>
      <c r="F6" s="61" t="s">
        <v>95</v>
      </c>
      <c r="G6" s="61" t="s">
        <v>96</v>
      </c>
      <c r="H6" s="63"/>
      <c r="J6" s="68"/>
    </row>
    <row r="7" spans="1:10" ht="15">
      <c r="A7" s="68"/>
      <c r="C7" s="54" t="s">
        <v>97</v>
      </c>
      <c r="D7" s="52" t="s">
        <v>98</v>
      </c>
      <c r="E7" s="53"/>
      <c r="F7" s="52" t="s">
        <v>99</v>
      </c>
      <c r="G7" s="52" t="s">
        <v>100</v>
      </c>
      <c r="H7" s="55"/>
      <c r="J7" s="68"/>
    </row>
    <row r="8" spans="1:10" ht="15">
      <c r="A8" s="68"/>
      <c r="C8" s="54" t="s">
        <v>101</v>
      </c>
      <c r="D8" s="52" t="s">
        <v>102</v>
      </c>
      <c r="E8" s="53"/>
      <c r="F8" s="52" t="s">
        <v>103</v>
      </c>
      <c r="G8" s="52" t="s">
        <v>104</v>
      </c>
      <c r="H8" s="55"/>
      <c r="J8" s="68"/>
    </row>
    <row r="9" spans="1:10" ht="15">
      <c r="A9" s="68"/>
      <c r="C9" s="54" t="s">
        <v>105</v>
      </c>
      <c r="D9" s="52" t="s">
        <v>106</v>
      </c>
      <c r="E9" s="53"/>
      <c r="F9" s="52" t="s">
        <v>107</v>
      </c>
      <c r="G9" s="52" t="s">
        <v>108</v>
      </c>
      <c r="H9" s="55"/>
      <c r="J9" s="68"/>
    </row>
    <row r="10" spans="1:10" ht="15">
      <c r="A10" s="68"/>
      <c r="C10" s="54" t="s">
        <v>109</v>
      </c>
      <c r="D10" s="52" t="s">
        <v>110</v>
      </c>
      <c r="E10" s="53"/>
      <c r="F10" s="52" t="s">
        <v>111</v>
      </c>
      <c r="G10" s="52" t="s">
        <v>112</v>
      </c>
      <c r="H10" s="55"/>
      <c r="J10" s="68"/>
    </row>
    <row r="11" spans="1:10" ht="15.75" thickBot="1">
      <c r="A11" s="68"/>
      <c r="C11" s="56" t="s">
        <v>113</v>
      </c>
      <c r="D11" s="57" t="s">
        <v>114</v>
      </c>
      <c r="E11" s="58"/>
      <c r="F11" s="57" t="s">
        <v>115</v>
      </c>
      <c r="G11" s="57" t="s">
        <v>116</v>
      </c>
      <c r="H11" s="59"/>
      <c r="J11" s="68"/>
    </row>
    <row r="12" spans="1:10" ht="15">
      <c r="A12" s="68"/>
      <c r="J12" s="68"/>
    </row>
    <row r="13" spans="1:10" ht="15">
      <c r="A13" s="68"/>
      <c r="J13" s="68"/>
    </row>
    <row r="14" spans="1:10" ht="18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</sheetData>
  <mergeCells count="1"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354C-27AA-4A3A-9721-23FC84F7F516}">
  <dimension ref="A1:I25"/>
  <sheetViews>
    <sheetView showGridLines="0" workbookViewId="0" topLeftCell="A1">
      <selection activeCell="L21" sqref="L21"/>
    </sheetView>
  </sheetViews>
  <sheetFormatPr defaultColWidth="9.140625" defaultRowHeight="15"/>
  <cols>
    <col min="1" max="1" width="4.00390625" style="70" customWidth="1"/>
    <col min="2" max="3" width="9.140625" style="70" customWidth="1"/>
    <col min="4" max="4" width="46.00390625" style="70" customWidth="1"/>
    <col min="5" max="5" width="6.28125" style="70" customWidth="1"/>
    <col min="6" max="6" width="16.140625" style="70" customWidth="1"/>
    <col min="7" max="7" width="17.421875" style="70" customWidth="1"/>
    <col min="8" max="8" width="9.140625" style="70" customWidth="1"/>
    <col min="9" max="9" width="4.140625" style="70" customWidth="1"/>
    <col min="10" max="16384" width="9.140625" style="70" customWidth="1"/>
  </cols>
  <sheetData>
    <row r="1" spans="1:9" ht="18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15">
      <c r="A2" s="71"/>
      <c r="D2" s="243" t="s">
        <v>126</v>
      </c>
      <c r="E2" s="243"/>
      <c r="F2" s="243"/>
      <c r="I2" s="71"/>
    </row>
    <row r="3" spans="1:9" ht="15">
      <c r="A3" s="71"/>
      <c r="D3" s="244" t="s">
        <v>127</v>
      </c>
      <c r="E3" s="244"/>
      <c r="F3" s="244"/>
      <c r="I3" s="71"/>
    </row>
    <row r="4" spans="1:9" ht="15">
      <c r="A4" s="71"/>
      <c r="C4" s="90"/>
      <c r="D4" s="245" t="s">
        <v>128</v>
      </c>
      <c r="E4" s="245"/>
      <c r="F4" s="245"/>
      <c r="G4" s="90"/>
      <c r="I4" s="71"/>
    </row>
    <row r="5" spans="1:9" ht="19.5" thickBot="1">
      <c r="A5" s="71"/>
      <c r="I5" s="71"/>
    </row>
    <row r="6" spans="1:9" ht="15">
      <c r="A6" s="71"/>
      <c r="C6" s="86" t="s">
        <v>120</v>
      </c>
      <c r="D6" s="87" t="s">
        <v>121</v>
      </c>
      <c r="E6" s="87" t="s">
        <v>122</v>
      </c>
      <c r="F6" s="88" t="s">
        <v>18</v>
      </c>
      <c r="G6" s="89" t="s">
        <v>19</v>
      </c>
      <c r="I6" s="71"/>
    </row>
    <row r="7" spans="1:9" ht="8.25" customHeight="1">
      <c r="A7" s="71"/>
      <c r="C7" s="83"/>
      <c r="D7" s="84"/>
      <c r="E7" s="84"/>
      <c r="F7" s="84"/>
      <c r="G7" s="85"/>
      <c r="I7" s="71"/>
    </row>
    <row r="8" spans="1:9" ht="15">
      <c r="A8" s="71"/>
      <c r="C8" s="78">
        <v>1</v>
      </c>
      <c r="D8" s="74"/>
      <c r="E8" s="74"/>
      <c r="F8" s="75"/>
      <c r="G8" s="77"/>
      <c r="I8" s="71"/>
    </row>
    <row r="9" spans="1:9" ht="15">
      <c r="A9" s="71"/>
      <c r="C9" s="78"/>
      <c r="D9" s="74"/>
      <c r="E9" s="74"/>
      <c r="F9" s="74"/>
      <c r="G9" s="79"/>
      <c r="I9" s="71"/>
    </row>
    <row r="10" spans="1:9" ht="7.5" customHeight="1">
      <c r="A10" s="71"/>
      <c r="C10" s="277"/>
      <c r="D10" s="278"/>
      <c r="E10" s="278"/>
      <c r="F10" s="278"/>
      <c r="G10" s="279"/>
      <c r="I10" s="71"/>
    </row>
    <row r="11" spans="1:9" ht="15">
      <c r="A11" s="71"/>
      <c r="C11" s="78">
        <v>2</v>
      </c>
      <c r="D11" s="74"/>
      <c r="E11" s="74"/>
      <c r="F11" s="75"/>
      <c r="G11" s="77"/>
      <c r="I11" s="71"/>
    </row>
    <row r="12" spans="1:9" ht="15">
      <c r="A12" s="71"/>
      <c r="C12" s="78"/>
      <c r="D12" s="74"/>
      <c r="E12" s="74"/>
      <c r="F12" s="74"/>
      <c r="G12" s="79"/>
      <c r="I12" s="71"/>
    </row>
    <row r="13" spans="1:9" ht="7.5" customHeight="1">
      <c r="A13" s="71"/>
      <c r="C13" s="277"/>
      <c r="D13" s="278"/>
      <c r="E13" s="278"/>
      <c r="F13" s="278"/>
      <c r="G13" s="279"/>
      <c r="I13" s="71"/>
    </row>
    <row r="14" spans="1:9" ht="15">
      <c r="A14" s="71"/>
      <c r="C14" s="78" t="s">
        <v>123</v>
      </c>
      <c r="D14" s="74"/>
      <c r="E14" s="74"/>
      <c r="F14" s="75"/>
      <c r="G14" s="77"/>
      <c r="I14" s="71"/>
    </row>
    <row r="15" spans="1:9" ht="15">
      <c r="A15" s="71"/>
      <c r="C15" s="78"/>
      <c r="D15" s="74"/>
      <c r="E15" s="74"/>
      <c r="F15" s="74"/>
      <c r="G15" s="79"/>
      <c r="I15" s="71"/>
    </row>
    <row r="16" spans="1:9" ht="6.75" customHeight="1">
      <c r="A16" s="71"/>
      <c r="C16" s="277"/>
      <c r="D16" s="278"/>
      <c r="E16" s="278"/>
      <c r="F16" s="278"/>
      <c r="G16" s="279"/>
      <c r="I16" s="71"/>
    </row>
    <row r="17" spans="1:9" ht="15">
      <c r="A17" s="71"/>
      <c r="C17" s="78" t="s">
        <v>124</v>
      </c>
      <c r="D17" s="74"/>
      <c r="E17" s="74"/>
      <c r="F17" s="75"/>
      <c r="G17" s="77"/>
      <c r="I17" s="71"/>
    </row>
    <row r="18" spans="1:9" ht="15">
      <c r="A18" s="71"/>
      <c r="C18" s="78"/>
      <c r="D18" s="74"/>
      <c r="E18" s="74"/>
      <c r="F18" s="74"/>
      <c r="G18" s="79"/>
      <c r="I18" s="71"/>
    </row>
    <row r="19" spans="1:9" ht="15">
      <c r="A19" s="71"/>
      <c r="C19" s="78">
        <v>4</v>
      </c>
      <c r="D19" s="74"/>
      <c r="E19" s="74"/>
      <c r="F19" s="75"/>
      <c r="G19" s="77"/>
      <c r="I19" s="71"/>
    </row>
    <row r="20" spans="1:9" ht="15">
      <c r="A20" s="71"/>
      <c r="C20" s="78"/>
      <c r="D20" s="74"/>
      <c r="E20" s="74"/>
      <c r="F20" s="74"/>
      <c r="G20" s="79"/>
      <c r="I20" s="71"/>
    </row>
    <row r="21" spans="1:9" ht="7.5" customHeight="1">
      <c r="A21" s="71"/>
      <c r="C21" s="277"/>
      <c r="D21" s="278"/>
      <c r="E21" s="278"/>
      <c r="F21" s="278"/>
      <c r="G21" s="279"/>
      <c r="I21" s="71"/>
    </row>
    <row r="22" spans="1:9" ht="15">
      <c r="A22" s="71"/>
      <c r="C22" s="78">
        <v>5</v>
      </c>
      <c r="D22" s="74"/>
      <c r="E22" s="74"/>
      <c r="F22" s="75"/>
      <c r="G22" s="77"/>
      <c r="I22" s="71"/>
    </row>
    <row r="23" spans="1:9" ht="19.5" thickBot="1">
      <c r="A23" s="71"/>
      <c r="C23" s="80"/>
      <c r="D23" s="81"/>
      <c r="E23" s="81"/>
      <c r="F23" s="81"/>
      <c r="G23" s="82"/>
      <c r="I23" s="71"/>
    </row>
    <row r="24" spans="1:9" ht="15">
      <c r="A24" s="71"/>
      <c r="C24" s="72"/>
      <c r="D24" s="72"/>
      <c r="E24" s="72"/>
      <c r="F24" s="72"/>
      <c r="G24" s="73"/>
      <c r="I24" s="71"/>
    </row>
    <row r="25" spans="1:9" ht="15">
      <c r="A25" s="71"/>
      <c r="B25" s="71"/>
      <c r="C25" s="71"/>
      <c r="D25" s="71"/>
      <c r="E25" s="71"/>
      <c r="F25" s="71"/>
      <c r="G25" s="71"/>
      <c r="H25" s="71"/>
      <c r="I25" s="71"/>
    </row>
  </sheetData>
  <mergeCells count="3">
    <mergeCell ref="D2:F2"/>
    <mergeCell ref="D3:F3"/>
    <mergeCell ref="D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BF54-ED7E-4DE6-A9CC-036C61F5755A}">
  <dimension ref="A1:I19"/>
  <sheetViews>
    <sheetView showGridLines="0" workbookViewId="0" topLeftCell="A1">
      <selection activeCell="D25" sqref="D25"/>
    </sheetView>
  </sheetViews>
  <sheetFormatPr defaultColWidth="9.140625" defaultRowHeight="15"/>
  <cols>
    <col min="1" max="1" width="4.00390625" style="70" customWidth="1"/>
    <col min="2" max="3" width="9.140625" style="70" customWidth="1"/>
    <col min="4" max="4" width="46.00390625" style="70" customWidth="1"/>
    <col min="5" max="5" width="6.28125" style="70" customWidth="1"/>
    <col min="6" max="6" width="16.140625" style="70" customWidth="1"/>
    <col min="7" max="7" width="17.421875" style="70" customWidth="1"/>
    <col min="8" max="8" width="9.140625" style="70" customWidth="1"/>
    <col min="9" max="9" width="4.140625" style="70" customWidth="1"/>
    <col min="10" max="16384" width="9.140625" style="70" customWidth="1"/>
  </cols>
  <sheetData>
    <row r="1" spans="1:9" ht="18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15">
      <c r="A2" s="71"/>
      <c r="D2" s="243" t="s">
        <v>126</v>
      </c>
      <c r="E2" s="243"/>
      <c r="F2" s="243"/>
      <c r="I2" s="71"/>
    </row>
    <row r="3" spans="1:9" ht="15">
      <c r="A3" s="71"/>
      <c r="D3" s="244" t="s">
        <v>127</v>
      </c>
      <c r="E3" s="244"/>
      <c r="F3" s="244"/>
      <c r="I3" s="71"/>
    </row>
    <row r="4" spans="1:9" ht="15">
      <c r="A4" s="71"/>
      <c r="C4" s="90"/>
      <c r="D4" s="245" t="s">
        <v>129</v>
      </c>
      <c r="E4" s="245"/>
      <c r="F4" s="245"/>
      <c r="G4" s="90"/>
      <c r="I4" s="71"/>
    </row>
    <row r="5" spans="1:9" ht="19.5" thickBot="1">
      <c r="A5" s="71"/>
      <c r="I5" s="71"/>
    </row>
    <row r="6" spans="1:9" ht="15">
      <c r="A6" s="71"/>
      <c r="C6" s="86" t="s">
        <v>120</v>
      </c>
      <c r="D6" s="87" t="s">
        <v>121</v>
      </c>
      <c r="E6" s="87" t="s">
        <v>122</v>
      </c>
      <c r="F6" s="88" t="s">
        <v>18</v>
      </c>
      <c r="G6" s="89" t="s">
        <v>19</v>
      </c>
      <c r="I6" s="71"/>
    </row>
    <row r="7" spans="1:9" ht="8.25" customHeight="1">
      <c r="A7" s="71"/>
      <c r="C7" s="83"/>
      <c r="D7" s="84"/>
      <c r="E7" s="84"/>
      <c r="F7" s="84"/>
      <c r="G7" s="85"/>
      <c r="I7" s="71"/>
    </row>
    <row r="8" spans="1:9" ht="15">
      <c r="A8" s="71"/>
      <c r="C8" s="78">
        <v>1</v>
      </c>
      <c r="D8" s="74"/>
      <c r="E8" s="74"/>
      <c r="F8" s="75"/>
      <c r="G8" s="77"/>
      <c r="I8" s="71"/>
    </row>
    <row r="9" spans="1:9" ht="15">
      <c r="A9" s="71"/>
      <c r="C9" s="78"/>
      <c r="D9" s="74"/>
      <c r="E9" s="74"/>
      <c r="F9" s="74"/>
      <c r="G9" s="79"/>
      <c r="I9" s="71"/>
    </row>
    <row r="10" spans="1:9" ht="7.5" customHeight="1">
      <c r="A10" s="71"/>
      <c r="C10" s="277"/>
      <c r="D10" s="278"/>
      <c r="E10" s="278"/>
      <c r="F10" s="278"/>
      <c r="G10" s="279"/>
      <c r="I10" s="71"/>
    </row>
    <row r="11" spans="1:9" ht="15">
      <c r="A11" s="71"/>
      <c r="C11" s="78">
        <v>2</v>
      </c>
      <c r="D11" s="74"/>
      <c r="E11" s="74"/>
      <c r="F11" s="75"/>
      <c r="G11" s="77"/>
      <c r="I11" s="71"/>
    </row>
    <row r="12" spans="1:9" ht="15">
      <c r="A12" s="71"/>
      <c r="C12" s="78"/>
      <c r="D12" s="74"/>
      <c r="E12" s="74"/>
      <c r="F12" s="74"/>
      <c r="G12" s="79"/>
      <c r="I12" s="71"/>
    </row>
    <row r="13" spans="1:9" ht="7.5" customHeight="1">
      <c r="A13" s="71"/>
      <c r="C13" s="277"/>
      <c r="D13" s="278"/>
      <c r="E13" s="278"/>
      <c r="F13" s="278"/>
      <c r="G13" s="279"/>
      <c r="I13" s="71"/>
    </row>
    <row r="14" spans="1:9" ht="15">
      <c r="A14" s="71"/>
      <c r="C14" s="78" t="s">
        <v>123</v>
      </c>
      <c r="D14" s="74"/>
      <c r="E14" s="74"/>
      <c r="F14" s="75"/>
      <c r="G14" s="77"/>
      <c r="I14" s="71"/>
    </row>
    <row r="15" spans="1:9" ht="15">
      <c r="A15" s="71"/>
      <c r="C15" s="78"/>
      <c r="D15" s="74"/>
      <c r="E15" s="74"/>
      <c r="F15" s="74"/>
      <c r="G15" s="79"/>
      <c r="I15" s="71"/>
    </row>
    <row r="16" spans="1:9" ht="6.75" customHeight="1">
      <c r="A16" s="71"/>
      <c r="C16" s="277"/>
      <c r="D16" s="278"/>
      <c r="E16" s="278"/>
      <c r="F16" s="278"/>
      <c r="G16" s="279"/>
      <c r="I16" s="71"/>
    </row>
    <row r="17" spans="1:9" ht="19.5" thickBot="1">
      <c r="A17" s="71"/>
      <c r="C17" s="80"/>
      <c r="D17" s="81"/>
      <c r="E17" s="81"/>
      <c r="F17" s="81"/>
      <c r="G17" s="82"/>
      <c r="I17" s="71"/>
    </row>
    <row r="18" spans="1:9" ht="15">
      <c r="A18" s="71"/>
      <c r="C18" s="72"/>
      <c r="D18" s="72"/>
      <c r="E18" s="72"/>
      <c r="F18" s="72"/>
      <c r="G18" s="73"/>
      <c r="I18" s="71"/>
    </row>
    <row r="19" spans="1:9" ht="15">
      <c r="A19" s="71"/>
      <c r="B19" s="71"/>
      <c r="C19" s="71"/>
      <c r="D19" s="71"/>
      <c r="E19" s="71"/>
      <c r="F19" s="71"/>
      <c r="G19" s="71"/>
      <c r="H19" s="71"/>
      <c r="I19" s="71"/>
    </row>
  </sheetData>
  <mergeCells count="3">
    <mergeCell ref="D2:F2"/>
    <mergeCell ref="D4:F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5A26-5809-4997-86D7-A5277A8AF154}">
  <dimension ref="A1:Y21"/>
  <sheetViews>
    <sheetView showGridLines="0" workbookViewId="0" topLeftCell="A4">
      <selection activeCell="Z15" sqref="Z15"/>
    </sheetView>
  </sheetViews>
  <sheetFormatPr defaultColWidth="9.140625" defaultRowHeight="15"/>
  <cols>
    <col min="1" max="2" width="4.8515625" style="92" customWidth="1"/>
    <col min="3" max="3" width="9.140625" style="92" customWidth="1"/>
    <col min="4" max="4" width="12.00390625" style="92" customWidth="1"/>
    <col min="5" max="5" width="0.9921875" style="92" customWidth="1"/>
    <col min="6" max="6" width="17.7109375" style="92" customWidth="1"/>
    <col min="7" max="7" width="0.9921875" style="92" customWidth="1"/>
    <col min="8" max="8" width="15.00390625" style="92" customWidth="1"/>
    <col min="9" max="9" width="0.71875" style="92" customWidth="1"/>
    <col min="10" max="10" width="17.00390625" style="92" customWidth="1"/>
    <col min="11" max="11" width="0.85546875" style="92" customWidth="1"/>
    <col min="12" max="12" width="13.7109375" style="92" customWidth="1"/>
    <col min="13" max="13" width="9.140625" style="92" customWidth="1"/>
    <col min="14" max="14" width="12.00390625" style="92" customWidth="1"/>
    <col min="15" max="15" width="0.71875" style="92" customWidth="1"/>
    <col min="16" max="16" width="12.57421875" style="92" customWidth="1"/>
    <col min="17" max="17" width="0.85546875" style="92" customWidth="1"/>
    <col min="18" max="18" width="3.7109375" style="92" customWidth="1"/>
    <col min="19" max="19" width="12.00390625" style="92" customWidth="1"/>
    <col min="20" max="20" width="1.1484375" style="92" customWidth="1"/>
    <col min="21" max="21" width="3.7109375" style="92" customWidth="1"/>
    <col min="22" max="22" width="24.140625" style="92" customWidth="1"/>
    <col min="23" max="23" width="28.421875" style="92" customWidth="1"/>
    <col min="24" max="24" width="5.57421875" style="92" customWidth="1"/>
    <col min="25" max="25" width="4.28125" style="92" customWidth="1"/>
    <col min="26" max="16384" width="9.140625" style="92" customWidth="1"/>
  </cols>
  <sheetData>
    <row r="1" spans="1:25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">
      <c r="A2" s="91"/>
      <c r="B2" s="93"/>
      <c r="Y2" s="91"/>
    </row>
    <row r="3" spans="1:25" ht="30.75">
      <c r="A3" s="91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1"/>
    </row>
    <row r="4" spans="1:25" ht="21" thickBot="1">
      <c r="A4" s="91"/>
      <c r="B4" s="93"/>
      <c r="Y4" s="91"/>
    </row>
    <row r="5" spans="1:25" ht="42.75" customHeight="1" thickBot="1">
      <c r="A5" s="91"/>
      <c r="B5" s="93"/>
      <c r="C5" s="95"/>
      <c r="D5" s="246" t="s">
        <v>20</v>
      </c>
      <c r="E5" s="246"/>
      <c r="F5" s="246"/>
      <c r="G5" s="246"/>
      <c r="H5" s="246"/>
      <c r="I5" s="246"/>
      <c r="J5" s="246"/>
      <c r="K5" s="246"/>
      <c r="L5" s="246"/>
      <c r="M5" s="96" t="s">
        <v>130</v>
      </c>
      <c r="N5" s="247" t="s">
        <v>21</v>
      </c>
      <c r="O5" s="247"/>
      <c r="P5" s="247"/>
      <c r="Q5" s="247"/>
      <c r="R5" s="97" t="s">
        <v>131</v>
      </c>
      <c r="S5" s="248" t="s">
        <v>132</v>
      </c>
      <c r="T5" s="248"/>
      <c r="U5" s="98" t="s">
        <v>131</v>
      </c>
      <c r="V5" s="99" t="s">
        <v>133</v>
      </c>
      <c r="W5" s="100" t="s">
        <v>134</v>
      </c>
      <c r="X5" s="101"/>
      <c r="Y5" s="91"/>
    </row>
    <row r="6" spans="1:25" ht="42.75" customHeight="1" thickBot="1">
      <c r="A6" s="91"/>
      <c r="B6" s="93"/>
      <c r="C6" s="102" t="s">
        <v>0</v>
      </c>
      <c r="D6" s="103" t="s">
        <v>8</v>
      </c>
      <c r="E6" s="104"/>
      <c r="F6" s="104" t="s">
        <v>14</v>
      </c>
      <c r="G6" s="104"/>
      <c r="H6" s="104" t="s">
        <v>87</v>
      </c>
      <c r="I6" s="104"/>
      <c r="J6" s="105" t="s">
        <v>135</v>
      </c>
      <c r="K6" s="104"/>
      <c r="L6" s="106" t="s">
        <v>136</v>
      </c>
      <c r="M6" s="107" t="s">
        <v>130</v>
      </c>
      <c r="N6" s="108" t="s">
        <v>137</v>
      </c>
      <c r="O6" s="109"/>
      <c r="P6" s="110" t="s">
        <v>138</v>
      </c>
      <c r="Q6" s="109"/>
      <c r="R6" s="109"/>
      <c r="S6" s="110"/>
      <c r="T6" s="109"/>
      <c r="U6" s="109"/>
      <c r="V6" s="109"/>
      <c r="W6" s="111"/>
      <c r="Y6" s="91"/>
    </row>
    <row r="7" spans="1:25" ht="26.25">
      <c r="A7" s="91"/>
      <c r="B7" s="93"/>
      <c r="C7" s="112">
        <v>1</v>
      </c>
      <c r="D7" s="113"/>
      <c r="E7" s="114"/>
      <c r="F7" s="115"/>
      <c r="G7" s="115"/>
      <c r="H7" s="115"/>
      <c r="I7" s="115"/>
      <c r="J7" s="115"/>
      <c r="K7" s="115"/>
      <c r="L7" s="116"/>
      <c r="M7" s="117" t="s">
        <v>130</v>
      </c>
      <c r="N7" s="114"/>
      <c r="O7" s="115"/>
      <c r="P7" s="115"/>
      <c r="Q7" s="115"/>
      <c r="R7" s="115"/>
      <c r="S7" s="118"/>
      <c r="T7" s="115"/>
      <c r="U7" s="115"/>
      <c r="V7" s="115"/>
      <c r="W7" s="116"/>
      <c r="Y7" s="91"/>
    </row>
    <row r="8" spans="1:25" ht="26.25">
      <c r="A8" s="91"/>
      <c r="B8" s="93"/>
      <c r="C8" s="112">
        <v>2</v>
      </c>
      <c r="D8" s="119"/>
      <c r="E8" s="120"/>
      <c r="F8" s="121"/>
      <c r="G8" s="122"/>
      <c r="H8" s="122"/>
      <c r="I8" s="122"/>
      <c r="J8" s="122"/>
      <c r="K8" s="122"/>
      <c r="L8" s="123"/>
      <c r="M8" s="117" t="s">
        <v>130</v>
      </c>
      <c r="N8" s="124"/>
      <c r="O8" s="122"/>
      <c r="P8" s="122"/>
      <c r="Q8" s="122"/>
      <c r="R8" s="122"/>
      <c r="S8" s="122"/>
      <c r="T8" s="122"/>
      <c r="U8" s="122"/>
      <c r="V8" s="122"/>
      <c r="W8" s="123"/>
      <c r="Y8" s="91"/>
    </row>
    <row r="9" spans="1:25" ht="26.25">
      <c r="A9" s="91"/>
      <c r="B9" s="93"/>
      <c r="C9" s="112">
        <v>3</v>
      </c>
      <c r="D9" s="119"/>
      <c r="E9" s="120"/>
      <c r="F9" s="122"/>
      <c r="G9" s="122"/>
      <c r="H9" s="121"/>
      <c r="I9" s="122"/>
      <c r="J9" s="122"/>
      <c r="K9" s="122"/>
      <c r="L9" s="123"/>
      <c r="M9" s="117" t="s">
        <v>130</v>
      </c>
      <c r="N9" s="120"/>
      <c r="O9" s="122"/>
      <c r="P9" s="121"/>
      <c r="Q9" s="122"/>
      <c r="R9" s="122"/>
      <c r="S9" s="122"/>
      <c r="T9" s="122"/>
      <c r="U9" s="122"/>
      <c r="V9" s="122"/>
      <c r="W9" s="123"/>
      <c r="Y9" s="91"/>
    </row>
    <row r="10" spans="1:25" ht="26.25">
      <c r="A10" s="91"/>
      <c r="B10" s="93"/>
      <c r="C10" s="112">
        <v>4</v>
      </c>
      <c r="D10" s="119"/>
      <c r="E10" s="120"/>
      <c r="F10" s="122"/>
      <c r="G10" s="122"/>
      <c r="H10" s="121"/>
      <c r="I10" s="122"/>
      <c r="J10" s="121"/>
      <c r="K10" s="122"/>
      <c r="L10" s="123"/>
      <c r="M10" s="117" t="s">
        <v>130</v>
      </c>
      <c r="N10" s="120"/>
      <c r="O10" s="122"/>
      <c r="P10" s="122"/>
      <c r="Q10" s="122"/>
      <c r="R10" s="122"/>
      <c r="S10" s="122"/>
      <c r="T10" s="122"/>
      <c r="U10" s="122"/>
      <c r="V10" s="121"/>
      <c r="W10" s="123"/>
      <c r="Y10" s="91"/>
    </row>
    <row r="11" spans="1:25" ht="26.25">
      <c r="A11" s="91"/>
      <c r="B11" s="93"/>
      <c r="C11" s="112">
        <v>4</v>
      </c>
      <c r="D11" s="125"/>
      <c r="E11" s="120"/>
      <c r="F11" s="122"/>
      <c r="G11" s="122"/>
      <c r="H11" s="121"/>
      <c r="I11" s="122"/>
      <c r="J11" s="122"/>
      <c r="K11" s="122"/>
      <c r="L11" s="123"/>
      <c r="M11" s="117" t="s">
        <v>130</v>
      </c>
      <c r="N11" s="120"/>
      <c r="O11" s="122"/>
      <c r="P11" s="122"/>
      <c r="Q11" s="122"/>
      <c r="R11" s="122"/>
      <c r="S11" s="122"/>
      <c r="T11" s="122"/>
      <c r="U11" s="122"/>
      <c r="V11" s="121"/>
      <c r="W11" s="123"/>
      <c r="Y11" s="91"/>
    </row>
    <row r="12" spans="1:25" ht="26.25">
      <c r="A12" s="91"/>
      <c r="B12" s="93"/>
      <c r="C12" s="112">
        <v>5</v>
      </c>
      <c r="D12" s="119"/>
      <c r="E12" s="120"/>
      <c r="F12" s="122"/>
      <c r="G12" s="122"/>
      <c r="H12" s="122"/>
      <c r="I12" s="122"/>
      <c r="J12" s="122"/>
      <c r="K12" s="122"/>
      <c r="L12" s="123"/>
      <c r="M12" s="117" t="s">
        <v>130</v>
      </c>
      <c r="N12" s="120"/>
      <c r="O12" s="122"/>
      <c r="P12" s="122"/>
      <c r="Q12" s="122"/>
      <c r="R12" s="122"/>
      <c r="S12" s="122"/>
      <c r="T12" s="122"/>
      <c r="U12" s="122"/>
      <c r="V12" s="121"/>
      <c r="W12" s="123"/>
      <c r="Y12" s="91"/>
    </row>
    <row r="13" spans="1:25" ht="26.25">
      <c r="A13" s="91"/>
      <c r="B13" s="93"/>
      <c r="C13" s="112">
        <v>6</v>
      </c>
      <c r="D13" s="119"/>
      <c r="E13" s="120"/>
      <c r="F13" s="122"/>
      <c r="G13" s="122"/>
      <c r="H13" s="122"/>
      <c r="I13" s="122"/>
      <c r="J13" s="122"/>
      <c r="K13" s="122"/>
      <c r="L13" s="126"/>
      <c r="M13" s="117" t="s">
        <v>130</v>
      </c>
      <c r="N13" s="120"/>
      <c r="O13" s="122"/>
      <c r="P13" s="122"/>
      <c r="Q13" s="122"/>
      <c r="R13" s="122"/>
      <c r="S13" s="122"/>
      <c r="T13" s="122"/>
      <c r="U13" s="122"/>
      <c r="V13" s="122"/>
      <c r="W13" s="123"/>
      <c r="Y13" s="91"/>
    </row>
    <row r="14" spans="1:25" ht="26.25">
      <c r="A14" s="91"/>
      <c r="B14" s="93"/>
      <c r="C14" s="112">
        <v>7</v>
      </c>
      <c r="D14" s="119"/>
      <c r="E14" s="120"/>
      <c r="F14" s="122"/>
      <c r="G14" s="122"/>
      <c r="H14" s="122"/>
      <c r="I14" s="122"/>
      <c r="J14" s="122"/>
      <c r="K14" s="122"/>
      <c r="L14" s="123"/>
      <c r="M14" s="117" t="s">
        <v>130</v>
      </c>
      <c r="N14" s="120"/>
      <c r="O14" s="122"/>
      <c r="P14" s="121"/>
      <c r="Q14" s="122"/>
      <c r="R14" s="122"/>
      <c r="S14" s="122"/>
      <c r="T14" s="122"/>
      <c r="U14" s="122"/>
      <c r="V14" s="122"/>
      <c r="W14" s="123"/>
      <c r="Y14" s="91"/>
    </row>
    <row r="15" spans="1:25" ht="26.25">
      <c r="A15" s="91"/>
      <c r="B15" s="93"/>
      <c r="C15" s="112">
        <v>8</v>
      </c>
      <c r="D15" s="119"/>
      <c r="E15" s="120"/>
      <c r="F15" s="122"/>
      <c r="G15" s="122"/>
      <c r="H15" s="122"/>
      <c r="I15" s="122"/>
      <c r="J15" s="121"/>
      <c r="K15" s="122"/>
      <c r="L15" s="123"/>
      <c r="M15" s="117" t="s">
        <v>130</v>
      </c>
      <c r="N15" s="120"/>
      <c r="O15" s="122"/>
      <c r="P15" s="122"/>
      <c r="Q15" s="122"/>
      <c r="R15" s="122"/>
      <c r="S15" s="122"/>
      <c r="T15" s="122"/>
      <c r="U15" s="122"/>
      <c r="V15" s="122"/>
      <c r="W15" s="123"/>
      <c r="Y15" s="91"/>
    </row>
    <row r="16" spans="1:25" ht="26.25">
      <c r="A16" s="91"/>
      <c r="B16" s="93"/>
      <c r="C16" s="112">
        <v>9</v>
      </c>
      <c r="D16" s="119"/>
      <c r="E16" s="120"/>
      <c r="F16" s="121"/>
      <c r="G16" s="122"/>
      <c r="H16" s="122"/>
      <c r="I16" s="122"/>
      <c r="J16" s="122"/>
      <c r="K16" s="122"/>
      <c r="L16" s="123"/>
      <c r="M16" s="117" t="s">
        <v>130</v>
      </c>
      <c r="N16" s="120"/>
      <c r="O16" s="122"/>
      <c r="P16" s="122"/>
      <c r="Q16" s="122"/>
      <c r="R16" s="122"/>
      <c r="S16" s="122"/>
      <c r="T16" s="122"/>
      <c r="U16" s="122"/>
      <c r="V16" s="121"/>
      <c r="W16" s="123"/>
      <c r="Y16" s="91"/>
    </row>
    <row r="17" spans="1:25" ht="26.25">
      <c r="A17" s="91"/>
      <c r="B17" s="93"/>
      <c r="C17" s="112"/>
      <c r="D17" s="119"/>
      <c r="E17" s="120"/>
      <c r="F17" s="121"/>
      <c r="G17" s="122"/>
      <c r="H17" s="122"/>
      <c r="I17" s="122"/>
      <c r="J17" s="122"/>
      <c r="K17" s="122"/>
      <c r="L17" s="126"/>
      <c r="M17" s="117" t="s">
        <v>130</v>
      </c>
      <c r="N17" s="120"/>
      <c r="O17" s="122"/>
      <c r="P17" s="122"/>
      <c r="Q17" s="122"/>
      <c r="R17" s="122"/>
      <c r="S17" s="121"/>
      <c r="T17" s="122"/>
      <c r="U17" s="122"/>
      <c r="V17" s="121"/>
      <c r="W17" s="123"/>
      <c r="Y17" s="91"/>
    </row>
    <row r="18" spans="1:25" ht="15">
      <c r="A18" s="91"/>
      <c r="B18" s="93"/>
      <c r="C18" s="112"/>
      <c r="L18" s="127"/>
      <c r="M18" s="91"/>
      <c r="N18" s="128"/>
      <c r="W18" s="127"/>
      <c r="Y18" s="91"/>
    </row>
    <row r="19" spans="1:25" ht="27" thickBot="1">
      <c r="A19" s="91"/>
      <c r="B19" s="93"/>
      <c r="C19" s="129"/>
      <c r="D19" s="249">
        <f>SUM(D17:L17)</f>
        <v>0</v>
      </c>
      <c r="E19" s="250"/>
      <c r="F19" s="250"/>
      <c r="G19" s="250"/>
      <c r="H19" s="250"/>
      <c r="I19" s="250"/>
      <c r="J19" s="250"/>
      <c r="K19" s="250"/>
      <c r="L19" s="251"/>
      <c r="M19" s="130" t="s">
        <v>130</v>
      </c>
      <c r="N19" s="249">
        <f>SUM(N17:V17)</f>
        <v>0</v>
      </c>
      <c r="O19" s="252"/>
      <c r="P19" s="252"/>
      <c r="Q19" s="252"/>
      <c r="R19" s="252"/>
      <c r="S19" s="252"/>
      <c r="T19" s="252"/>
      <c r="U19" s="252"/>
      <c r="V19" s="252"/>
      <c r="W19" s="131"/>
      <c r="Y19" s="91"/>
    </row>
    <row r="20" spans="1:25" ht="15">
      <c r="A20" s="91"/>
      <c r="B20" s="93"/>
      <c r="Y20" s="91"/>
    </row>
    <row r="21" spans="1:25" ht="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</sheetData>
  <mergeCells count="5">
    <mergeCell ref="D5:L5"/>
    <mergeCell ref="N5:Q5"/>
    <mergeCell ref="S5:T5"/>
    <mergeCell ref="D19:L19"/>
    <mergeCell ref="N19:V1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C4D6C-128B-4137-AB0C-388B8CB645EC}">
  <dimension ref="A1:J59"/>
  <sheetViews>
    <sheetView showGridLines="0" workbookViewId="0" topLeftCell="A1">
      <selection activeCell="N24" sqref="N24"/>
    </sheetView>
  </sheetViews>
  <sheetFormatPr defaultColWidth="9.140625" defaultRowHeight="15"/>
  <cols>
    <col min="1" max="1" width="3.8515625" style="133" customWidth="1"/>
    <col min="2" max="2" width="9.140625" style="133" customWidth="1"/>
    <col min="3" max="3" width="6.7109375" style="133" customWidth="1"/>
    <col min="4" max="4" width="5.7109375" style="133" customWidth="1"/>
    <col min="5" max="5" width="60.28125" style="133" bestFit="1" customWidth="1"/>
    <col min="6" max="6" width="8.28125" style="133" customWidth="1"/>
    <col min="7" max="7" width="13.00390625" style="133" customWidth="1"/>
    <col min="8" max="8" width="15.140625" style="133" customWidth="1"/>
    <col min="9" max="9" width="9.140625" style="133" customWidth="1"/>
    <col min="10" max="10" width="3.8515625" style="133" customWidth="1"/>
    <col min="11" max="16" width="9.140625" style="133" customWidth="1"/>
    <col min="17" max="17" width="11.00390625" style="133" bestFit="1" customWidth="1"/>
    <col min="18" max="16384" width="9.140625" style="133" customWidth="1"/>
  </cols>
  <sheetData>
    <row r="1" spans="1:10" ht="15">
      <c r="A1" s="132"/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132"/>
      <c r="D2" s="253" t="s">
        <v>169</v>
      </c>
      <c r="E2" s="253"/>
      <c r="F2" s="253"/>
      <c r="G2" s="253"/>
      <c r="J2" s="132"/>
    </row>
    <row r="3" spans="1:10" ht="15">
      <c r="A3" s="132"/>
      <c r="D3" s="254" t="s">
        <v>140</v>
      </c>
      <c r="E3" s="254"/>
      <c r="F3" s="254"/>
      <c r="G3" s="254"/>
      <c r="J3" s="132"/>
    </row>
    <row r="4" spans="1:10" ht="15">
      <c r="A4" s="132"/>
      <c r="D4" s="254" t="s">
        <v>170</v>
      </c>
      <c r="E4" s="254"/>
      <c r="F4" s="254"/>
      <c r="G4" s="254"/>
      <c r="J4" s="132"/>
    </row>
    <row r="5" spans="1:10" ht="18.75" thickBot="1">
      <c r="A5" s="132"/>
      <c r="J5" s="132"/>
    </row>
    <row r="6" spans="1:10" ht="15">
      <c r="A6" s="132"/>
      <c r="C6" s="255" t="s">
        <v>120</v>
      </c>
      <c r="D6" s="256"/>
      <c r="E6" s="232" t="s">
        <v>121</v>
      </c>
      <c r="F6" s="232" t="s">
        <v>122</v>
      </c>
      <c r="G6" s="232" t="s">
        <v>18</v>
      </c>
      <c r="H6" s="135" t="s">
        <v>19</v>
      </c>
      <c r="J6" s="132"/>
    </row>
    <row r="7" spans="1:10" ht="19.5" customHeight="1">
      <c r="A7" s="132"/>
      <c r="C7" s="233">
        <v>44562</v>
      </c>
      <c r="D7" s="137"/>
      <c r="E7" s="137"/>
      <c r="F7" s="137"/>
      <c r="G7" s="138"/>
      <c r="H7" s="139"/>
      <c r="J7" s="132"/>
    </row>
    <row r="8" spans="1:10" ht="15">
      <c r="A8" s="132"/>
      <c r="C8" s="233"/>
      <c r="D8" s="137"/>
      <c r="E8" s="137"/>
      <c r="F8" s="137"/>
      <c r="G8" s="137"/>
      <c r="H8" s="140"/>
      <c r="J8" s="132"/>
    </row>
    <row r="9" spans="1:10" ht="15">
      <c r="A9" s="132"/>
      <c r="C9" s="233"/>
      <c r="D9" s="137"/>
      <c r="E9" s="137"/>
      <c r="F9" s="137"/>
      <c r="G9" s="137"/>
      <c r="H9" s="139"/>
      <c r="J9" s="132"/>
    </row>
    <row r="10" spans="1:10" ht="4.5" customHeight="1">
      <c r="A10" s="132"/>
      <c r="C10" s="234"/>
      <c r="D10" s="142"/>
      <c r="E10" s="142"/>
      <c r="F10" s="142"/>
      <c r="G10" s="142"/>
      <c r="H10" s="143"/>
      <c r="J10" s="132"/>
    </row>
    <row r="11" spans="1:10" ht="15">
      <c r="A11" s="132"/>
      <c r="C11" s="233">
        <v>2</v>
      </c>
      <c r="D11" s="137"/>
      <c r="E11" s="137"/>
      <c r="F11" s="137"/>
      <c r="G11" s="138"/>
      <c r="H11" s="139"/>
      <c r="J11" s="132"/>
    </row>
    <row r="12" spans="1:10" ht="15">
      <c r="A12" s="132"/>
      <c r="C12" s="233"/>
      <c r="D12" s="137"/>
      <c r="E12" s="137"/>
      <c r="F12" s="137"/>
      <c r="G12" s="137"/>
      <c r="H12" s="140"/>
      <c r="J12" s="132"/>
    </row>
    <row r="13" spans="1:10" ht="15">
      <c r="A13" s="132"/>
      <c r="C13" s="233"/>
      <c r="D13" s="137"/>
      <c r="E13" s="137"/>
      <c r="F13" s="137"/>
      <c r="G13" s="137"/>
      <c r="H13" s="140"/>
      <c r="J13" s="132"/>
    </row>
    <row r="14" spans="1:10" ht="15">
      <c r="A14" s="132"/>
      <c r="C14" s="233"/>
      <c r="D14" s="137"/>
      <c r="E14" s="137"/>
      <c r="F14" s="137"/>
      <c r="G14" s="137"/>
      <c r="H14" s="140"/>
      <c r="J14" s="132"/>
    </row>
    <row r="15" spans="1:10" ht="5.25" customHeight="1">
      <c r="A15" s="132"/>
      <c r="C15" s="234"/>
      <c r="D15" s="142"/>
      <c r="E15" s="142"/>
      <c r="F15" s="142"/>
      <c r="G15" s="142"/>
      <c r="H15" s="143"/>
      <c r="J15" s="132"/>
    </row>
    <row r="16" spans="1:10" ht="15">
      <c r="A16" s="132"/>
      <c r="C16" s="233">
        <v>3</v>
      </c>
      <c r="D16" s="137"/>
      <c r="E16" s="137"/>
      <c r="F16" s="137"/>
      <c r="G16" s="138"/>
      <c r="H16" s="139"/>
      <c r="J16" s="132"/>
    </row>
    <row r="17" spans="1:10" ht="15">
      <c r="A17" s="132"/>
      <c r="C17" s="233"/>
      <c r="D17" s="137"/>
      <c r="E17" s="137"/>
      <c r="F17" s="137"/>
      <c r="G17" s="137"/>
      <c r="H17" s="140"/>
      <c r="J17" s="132"/>
    </row>
    <row r="18" spans="1:10" ht="15">
      <c r="A18" s="132"/>
      <c r="C18" s="233"/>
      <c r="D18" s="137"/>
      <c r="E18" s="137"/>
      <c r="F18" s="137"/>
      <c r="G18" s="137"/>
      <c r="H18" s="139"/>
      <c r="J18" s="132"/>
    </row>
    <row r="19" spans="1:10" ht="5.25" customHeight="1">
      <c r="A19" s="132"/>
      <c r="C19" s="234"/>
      <c r="D19" s="142"/>
      <c r="E19" s="142"/>
      <c r="F19" s="142"/>
      <c r="G19" s="142"/>
      <c r="H19" s="143"/>
      <c r="J19" s="132"/>
    </row>
    <row r="20" spans="1:10" ht="15">
      <c r="A20" s="132"/>
      <c r="C20" s="233">
        <v>4</v>
      </c>
      <c r="D20" s="137" t="s">
        <v>196</v>
      </c>
      <c r="E20" s="137"/>
      <c r="F20" s="137"/>
      <c r="G20" s="138"/>
      <c r="H20" s="139"/>
      <c r="J20" s="132"/>
    </row>
    <row r="21" spans="1:10" ht="15">
      <c r="A21" s="132"/>
      <c r="C21" s="233"/>
      <c r="D21" s="137"/>
      <c r="E21" s="137"/>
      <c r="F21" s="137"/>
      <c r="G21" s="137"/>
      <c r="H21" s="140"/>
      <c r="J21" s="132"/>
    </row>
    <row r="22" spans="1:10" ht="15">
      <c r="A22" s="132"/>
      <c r="C22" s="233"/>
      <c r="D22" s="137"/>
      <c r="E22" s="137"/>
      <c r="F22" s="137"/>
      <c r="G22" s="138"/>
      <c r="H22" s="139"/>
      <c r="J22" s="132"/>
    </row>
    <row r="23" spans="1:10" ht="5.25" customHeight="1">
      <c r="A23" s="132"/>
      <c r="C23" s="234"/>
      <c r="D23" s="142"/>
      <c r="E23" s="142"/>
      <c r="F23" s="142"/>
      <c r="G23" s="142"/>
      <c r="H23" s="143"/>
      <c r="J23" s="132"/>
    </row>
    <row r="24" spans="1:10" ht="15">
      <c r="A24" s="132"/>
      <c r="C24" s="233">
        <v>44565</v>
      </c>
      <c r="D24" s="137" t="s">
        <v>197</v>
      </c>
      <c r="E24" s="137"/>
      <c r="F24" s="137"/>
      <c r="G24" s="138"/>
      <c r="H24" s="139"/>
      <c r="J24" s="132"/>
    </row>
    <row r="25" spans="1:10" ht="15">
      <c r="A25" s="132"/>
      <c r="C25" s="233"/>
      <c r="D25" s="137"/>
      <c r="E25" s="137"/>
      <c r="F25" s="137"/>
      <c r="G25" s="138"/>
      <c r="H25" s="140"/>
      <c r="J25" s="132"/>
    </row>
    <row r="26" spans="1:10" ht="15">
      <c r="A26" s="132"/>
      <c r="C26" s="233"/>
      <c r="D26" s="137"/>
      <c r="E26" s="137"/>
      <c r="F26" s="137"/>
      <c r="G26" s="138"/>
      <c r="H26" s="139"/>
      <c r="J26" s="132"/>
    </row>
    <row r="27" spans="1:10" ht="6.75" customHeight="1">
      <c r="A27" s="132"/>
      <c r="C27" s="236"/>
      <c r="D27" s="237"/>
      <c r="E27" s="237"/>
      <c r="F27" s="237"/>
      <c r="G27" s="238"/>
      <c r="H27" s="239"/>
      <c r="J27" s="132"/>
    </row>
    <row r="28" spans="1:10" ht="15">
      <c r="A28" s="132"/>
      <c r="C28" s="233">
        <v>44566</v>
      </c>
      <c r="D28" s="137"/>
      <c r="E28" s="137"/>
      <c r="F28" s="137"/>
      <c r="G28" s="138"/>
      <c r="H28" s="139"/>
      <c r="J28" s="132"/>
    </row>
    <row r="29" spans="1:10" ht="15">
      <c r="A29" s="132"/>
      <c r="C29" s="233"/>
      <c r="D29" s="137"/>
      <c r="E29" s="137"/>
      <c r="F29" s="137"/>
      <c r="G29" s="137"/>
      <c r="H29" s="140"/>
      <c r="J29" s="132"/>
    </row>
    <row r="30" spans="1:10" ht="15">
      <c r="A30" s="132"/>
      <c r="C30" s="233"/>
      <c r="D30" s="137"/>
      <c r="E30" s="137"/>
      <c r="F30" s="137"/>
      <c r="G30" s="137"/>
      <c r="H30" s="139"/>
      <c r="J30" s="132"/>
    </row>
    <row r="31" spans="1:10" ht="4.5" customHeight="1">
      <c r="A31" s="132"/>
      <c r="C31" s="234"/>
      <c r="D31" s="142"/>
      <c r="E31" s="142"/>
      <c r="F31" s="142"/>
      <c r="G31" s="142"/>
      <c r="H31" s="143"/>
      <c r="J31" s="132"/>
    </row>
    <row r="32" spans="1:10" ht="15">
      <c r="A32" s="132"/>
      <c r="C32" s="233">
        <v>6</v>
      </c>
      <c r="D32" s="137"/>
      <c r="E32" s="137"/>
      <c r="F32" s="137"/>
      <c r="G32" s="138"/>
      <c r="H32" s="139"/>
      <c r="J32" s="132"/>
    </row>
    <row r="33" spans="1:10" ht="15">
      <c r="A33" s="132"/>
      <c r="C33" s="233"/>
      <c r="D33" s="137"/>
      <c r="E33" s="137"/>
      <c r="F33" s="137"/>
      <c r="G33" s="137"/>
      <c r="H33" s="140"/>
      <c r="J33" s="132"/>
    </row>
    <row r="34" spans="1:10" ht="15">
      <c r="A34" s="132"/>
      <c r="C34" s="233"/>
      <c r="D34" s="137"/>
      <c r="E34" s="137"/>
      <c r="F34" s="137"/>
      <c r="G34" s="137"/>
      <c r="H34" s="139"/>
      <c r="J34" s="132"/>
    </row>
    <row r="35" spans="1:10" ht="4.5" customHeight="1">
      <c r="A35" s="132"/>
      <c r="C35" s="234"/>
      <c r="D35" s="142"/>
      <c r="E35" s="142"/>
      <c r="F35" s="142"/>
      <c r="G35" s="142"/>
      <c r="H35" s="143"/>
      <c r="J35" s="132"/>
    </row>
    <row r="36" spans="1:10" ht="15">
      <c r="A36" s="132"/>
      <c r="C36" s="233">
        <v>7</v>
      </c>
      <c r="D36" s="137"/>
      <c r="E36" s="137"/>
      <c r="F36" s="137"/>
      <c r="G36" s="138"/>
      <c r="H36" s="139"/>
      <c r="J36" s="132"/>
    </row>
    <row r="37" spans="1:10" ht="15">
      <c r="A37" s="132"/>
      <c r="C37" s="233"/>
      <c r="D37" s="137"/>
      <c r="E37" s="137"/>
      <c r="F37" s="137"/>
      <c r="G37" s="137"/>
      <c r="H37" s="140"/>
      <c r="J37" s="132"/>
    </row>
    <row r="38" spans="1:10" ht="15">
      <c r="A38" s="132"/>
      <c r="C38" s="233"/>
      <c r="D38" s="137"/>
      <c r="E38" s="137"/>
      <c r="F38" s="137"/>
      <c r="G38" s="138"/>
      <c r="H38" s="139"/>
      <c r="J38" s="132"/>
    </row>
    <row r="39" spans="1:10" ht="4.5" customHeight="1">
      <c r="A39" s="132"/>
      <c r="C39" s="234"/>
      <c r="D39" s="142"/>
      <c r="E39" s="142"/>
      <c r="F39" s="142"/>
      <c r="G39" s="142"/>
      <c r="H39" s="143"/>
      <c r="J39" s="132"/>
    </row>
    <row r="40" spans="1:10" ht="15">
      <c r="A40" s="132"/>
      <c r="C40" s="233">
        <v>8</v>
      </c>
      <c r="D40" s="137"/>
      <c r="E40" s="137"/>
      <c r="F40" s="137"/>
      <c r="G40" s="138"/>
      <c r="H40" s="139"/>
      <c r="J40" s="132"/>
    </row>
    <row r="41" spans="1:10" ht="15">
      <c r="A41" s="132"/>
      <c r="C41" s="233"/>
      <c r="D41" s="137"/>
      <c r="E41" s="137"/>
      <c r="F41" s="137"/>
      <c r="G41" s="138"/>
      <c r="H41" s="140"/>
      <c r="J41" s="132"/>
    </row>
    <row r="42" spans="1:10" ht="15">
      <c r="A42" s="132"/>
      <c r="C42" s="233"/>
      <c r="D42" s="137"/>
      <c r="E42" s="137"/>
      <c r="F42" s="137"/>
      <c r="G42" s="137"/>
      <c r="H42" s="139"/>
      <c r="J42" s="132"/>
    </row>
    <row r="43" spans="1:10" ht="4.5" customHeight="1">
      <c r="A43" s="132"/>
      <c r="C43" s="234"/>
      <c r="D43" s="142"/>
      <c r="E43" s="142"/>
      <c r="F43" s="142"/>
      <c r="G43" s="142"/>
      <c r="H43" s="143"/>
      <c r="J43" s="132"/>
    </row>
    <row r="44" spans="1:10" ht="15">
      <c r="A44" s="132"/>
      <c r="C44" s="233">
        <v>9</v>
      </c>
      <c r="D44" s="137"/>
      <c r="E44" s="137"/>
      <c r="F44" s="137"/>
      <c r="G44" s="138"/>
      <c r="H44" s="139"/>
      <c r="J44" s="132"/>
    </row>
    <row r="45" spans="1:10" ht="15">
      <c r="A45" s="132"/>
      <c r="C45" s="233"/>
      <c r="D45" s="137"/>
      <c r="E45" s="137"/>
      <c r="F45" s="137"/>
      <c r="G45" s="138"/>
      <c r="H45" s="140"/>
      <c r="J45" s="132"/>
    </row>
    <row r="46" spans="1:10" ht="15">
      <c r="A46" s="132"/>
      <c r="C46" s="233"/>
      <c r="D46" s="137"/>
      <c r="E46" s="137"/>
      <c r="F46" s="137"/>
      <c r="G46" s="137"/>
      <c r="H46" s="140"/>
      <c r="J46" s="132"/>
    </row>
    <row r="47" spans="1:10" ht="4.5" customHeight="1">
      <c r="A47" s="132"/>
      <c r="C47" s="234"/>
      <c r="D47" s="142"/>
      <c r="E47" s="142"/>
      <c r="F47" s="142"/>
      <c r="G47" s="142"/>
      <c r="H47" s="143"/>
      <c r="J47" s="132"/>
    </row>
    <row r="48" spans="1:10" ht="18.75" thickBot="1">
      <c r="A48" s="132"/>
      <c r="C48" s="235"/>
      <c r="D48" s="145"/>
      <c r="E48" s="145"/>
      <c r="F48" s="145"/>
      <c r="G48" s="145"/>
      <c r="H48" s="146"/>
      <c r="J48" s="132"/>
    </row>
    <row r="49" spans="1:10" ht="15">
      <c r="A49" s="132"/>
      <c r="J49" s="132"/>
    </row>
    <row r="50" spans="1:10" ht="15">
      <c r="A50" s="132"/>
      <c r="B50" s="132"/>
      <c r="C50" s="132"/>
      <c r="D50" s="132"/>
      <c r="E50" s="132"/>
      <c r="F50" s="132"/>
      <c r="G50" s="132"/>
      <c r="H50" s="132"/>
      <c r="I50" s="132"/>
      <c r="J50" s="132"/>
    </row>
    <row r="59" ht="15">
      <c r="E59" s="229"/>
    </row>
  </sheetData>
  <mergeCells count="4">
    <mergeCell ref="D2:G2"/>
    <mergeCell ref="D3:G3"/>
    <mergeCell ref="D4:G4"/>
    <mergeCell ref="C6:D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91F4-3B8C-4748-AB66-15AFA1266E4F}">
  <dimension ref="A1:O95"/>
  <sheetViews>
    <sheetView showGridLines="0" tabSelected="1" workbookViewId="0" topLeftCell="A1">
      <selection activeCell="Q24" sqref="Q24"/>
    </sheetView>
  </sheetViews>
  <sheetFormatPr defaultColWidth="9.140625" defaultRowHeight="15"/>
  <cols>
    <col min="1" max="1" width="3.421875" style="148" customWidth="1"/>
    <col min="2" max="2" width="9.140625" style="148" customWidth="1"/>
    <col min="3" max="4" width="14.421875" style="148" customWidth="1"/>
    <col min="5" max="5" width="1.421875" style="148" customWidth="1"/>
    <col min="6" max="6" width="16.421875" style="148" customWidth="1"/>
    <col min="7" max="7" width="18.140625" style="148" customWidth="1"/>
    <col min="8" max="8" width="9.140625" style="148" customWidth="1"/>
    <col min="9" max="9" width="15.421875" style="148" customWidth="1"/>
    <col min="10" max="10" width="14.7109375" style="148" customWidth="1"/>
    <col min="11" max="11" width="1.28515625" style="148" customWidth="1"/>
    <col min="12" max="12" width="17.421875" style="148" customWidth="1"/>
    <col min="13" max="13" width="16.57421875" style="148" customWidth="1"/>
    <col min="14" max="14" width="9.140625" style="148" customWidth="1"/>
    <col min="15" max="15" width="3.28125" style="148" customWidth="1"/>
    <col min="16" max="16384" width="9.140625" style="148" customWidth="1"/>
  </cols>
  <sheetData>
    <row r="1" spans="1:15" ht="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25">
      <c r="A2" s="147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7"/>
    </row>
    <row r="3" spans="1:15" ht="14.25">
      <c r="A3" s="147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7"/>
    </row>
    <row r="4" spans="1:15" ht="15" thickBot="1">
      <c r="A4" s="147"/>
      <c r="O4" s="147"/>
    </row>
    <row r="5" spans="1:15" ht="15.75" thickBot="1">
      <c r="A5" s="147"/>
      <c r="C5" s="150" t="s">
        <v>143</v>
      </c>
      <c r="D5" s="257" t="s">
        <v>8</v>
      </c>
      <c r="E5" s="258"/>
      <c r="F5" s="259"/>
      <c r="I5" s="150" t="s">
        <v>143</v>
      </c>
      <c r="J5" s="257" t="s">
        <v>144</v>
      </c>
      <c r="K5" s="258"/>
      <c r="L5" s="259"/>
      <c r="O5" s="147"/>
    </row>
    <row r="6" spans="1:15" ht="15">
      <c r="A6" s="147"/>
      <c r="O6" s="147"/>
    </row>
    <row r="7" spans="1:15" ht="15" thickBot="1">
      <c r="A7" s="147"/>
      <c r="C7" s="151" t="s">
        <v>18</v>
      </c>
      <c r="G7" s="152" t="s">
        <v>19</v>
      </c>
      <c r="I7" s="151" t="s">
        <v>18</v>
      </c>
      <c r="M7" s="152" t="s">
        <v>19</v>
      </c>
      <c r="O7" s="147"/>
    </row>
    <row r="8" spans="1:15" ht="15">
      <c r="A8" s="147"/>
      <c r="C8" s="153" t="s">
        <v>120</v>
      </c>
      <c r="D8" s="154" t="s">
        <v>145</v>
      </c>
      <c r="E8" s="154"/>
      <c r="F8" s="154" t="s">
        <v>120</v>
      </c>
      <c r="G8" s="155" t="s">
        <v>145</v>
      </c>
      <c r="I8" s="153" t="s">
        <v>120</v>
      </c>
      <c r="J8" s="154" t="s">
        <v>145</v>
      </c>
      <c r="K8" s="154"/>
      <c r="L8" s="154" t="s">
        <v>120</v>
      </c>
      <c r="M8" s="155" t="s">
        <v>145</v>
      </c>
      <c r="O8" s="147"/>
    </row>
    <row r="9" spans="1:15" ht="15">
      <c r="A9" s="147"/>
      <c r="C9" s="156">
        <v>44562</v>
      </c>
      <c r="D9" s="157">
        <v>320000</v>
      </c>
      <c r="E9" s="158"/>
      <c r="F9" s="159">
        <v>44563</v>
      </c>
      <c r="G9" s="160">
        <v>12000</v>
      </c>
      <c r="I9" s="161"/>
      <c r="J9" s="158"/>
      <c r="K9" s="158"/>
      <c r="L9" s="159">
        <v>44562</v>
      </c>
      <c r="M9" s="160">
        <v>320000</v>
      </c>
      <c r="O9" s="147"/>
    </row>
    <row r="10" spans="1:15" ht="15">
      <c r="A10" s="147"/>
      <c r="C10" s="156">
        <v>44569</v>
      </c>
      <c r="D10" s="157">
        <v>80000</v>
      </c>
      <c r="E10" s="158"/>
      <c r="F10" s="159">
        <v>44566</v>
      </c>
      <c r="G10" s="160">
        <v>4000</v>
      </c>
      <c r="I10" s="161"/>
      <c r="J10" s="158"/>
      <c r="K10" s="158"/>
      <c r="L10" s="159"/>
      <c r="M10" s="162"/>
      <c r="O10" s="147"/>
    </row>
    <row r="11" spans="1:15" ht="15">
      <c r="A11" s="147"/>
      <c r="C11" s="156"/>
      <c r="D11" s="157"/>
      <c r="E11" s="158"/>
      <c r="F11" s="159">
        <v>44567</v>
      </c>
      <c r="G11" s="160">
        <v>72000</v>
      </c>
      <c r="I11" s="161"/>
      <c r="J11" s="158"/>
      <c r="K11" s="158"/>
      <c r="L11" s="159"/>
      <c r="M11" s="162"/>
      <c r="O11" s="147"/>
    </row>
    <row r="12" spans="1:15" ht="15">
      <c r="A12" s="147"/>
      <c r="C12" s="156"/>
      <c r="D12" s="157"/>
      <c r="E12" s="158"/>
      <c r="F12" s="159">
        <v>44568</v>
      </c>
      <c r="G12" s="160">
        <v>90000</v>
      </c>
      <c r="I12" s="161"/>
      <c r="J12" s="158"/>
      <c r="K12" s="158"/>
      <c r="L12" s="159"/>
      <c r="M12" s="162"/>
      <c r="O12" s="147"/>
    </row>
    <row r="13" spans="1:15" ht="15">
      <c r="A13" s="147"/>
      <c r="C13" s="156"/>
      <c r="D13" s="163"/>
      <c r="E13" s="158"/>
      <c r="F13" s="159"/>
      <c r="G13" s="164"/>
      <c r="I13" s="161"/>
      <c r="J13" s="163"/>
      <c r="K13" s="158"/>
      <c r="L13" s="159"/>
      <c r="M13" s="164"/>
      <c r="O13" s="147"/>
    </row>
    <row r="14" spans="1:15" ht="15">
      <c r="A14" s="147"/>
      <c r="C14" s="156"/>
      <c r="D14" s="165">
        <f>SUM(D9:D13)</f>
        <v>400000</v>
      </c>
      <c r="E14" s="158"/>
      <c r="F14" s="159"/>
      <c r="G14" s="166">
        <f>SUM(G9:G13)</f>
        <v>178000</v>
      </c>
      <c r="I14" s="161"/>
      <c r="J14" s="167">
        <v>0</v>
      </c>
      <c r="K14" s="158"/>
      <c r="L14" s="159"/>
      <c r="M14" s="168">
        <v>320000</v>
      </c>
      <c r="O14" s="147"/>
    </row>
    <row r="15" spans="1:15" ht="15" thickBot="1">
      <c r="A15" s="147"/>
      <c r="C15" s="169" t="s">
        <v>146</v>
      </c>
      <c r="D15" s="170">
        <f>D14-G14</f>
        <v>222000</v>
      </c>
      <c r="E15" s="171"/>
      <c r="F15" s="171"/>
      <c r="G15" s="172"/>
      <c r="I15" s="173"/>
      <c r="J15" s="171"/>
      <c r="K15" s="171"/>
      <c r="L15" s="174" t="s">
        <v>146</v>
      </c>
      <c r="M15" s="175">
        <v>320000</v>
      </c>
      <c r="O15" s="147"/>
    </row>
    <row r="16" spans="1:15" ht="15">
      <c r="A16" s="147"/>
      <c r="O16" s="147"/>
    </row>
    <row r="17" spans="1:15" ht="15" thickBot="1">
      <c r="A17" s="147"/>
      <c r="O17" s="147"/>
    </row>
    <row r="18" spans="1:15" ht="15.75" thickBot="1">
      <c r="A18" s="147"/>
      <c r="C18" s="150" t="s">
        <v>143</v>
      </c>
      <c r="D18" s="257" t="s">
        <v>14</v>
      </c>
      <c r="E18" s="258"/>
      <c r="F18" s="259"/>
      <c r="I18" s="150" t="s">
        <v>143</v>
      </c>
      <c r="J18" s="257" t="s">
        <v>152</v>
      </c>
      <c r="K18" s="258"/>
      <c r="L18" s="259"/>
      <c r="O18" s="147"/>
    </row>
    <row r="19" spans="1:15" ht="15">
      <c r="A19" s="147"/>
      <c r="O19" s="147"/>
    </row>
    <row r="20" spans="1:15" ht="15" thickBot="1">
      <c r="A20" s="147"/>
      <c r="C20" s="151" t="s">
        <v>18</v>
      </c>
      <c r="G20" s="152" t="s">
        <v>19</v>
      </c>
      <c r="I20" s="151" t="s">
        <v>18</v>
      </c>
      <c r="M20" s="152" t="s">
        <v>19</v>
      </c>
      <c r="O20" s="147"/>
    </row>
    <row r="21" spans="1:15" ht="15">
      <c r="A21" s="147"/>
      <c r="C21" s="153" t="s">
        <v>120</v>
      </c>
      <c r="D21" s="154" t="s">
        <v>145</v>
      </c>
      <c r="E21" s="154"/>
      <c r="F21" s="154" t="s">
        <v>120</v>
      </c>
      <c r="G21" s="155" t="s">
        <v>145</v>
      </c>
      <c r="I21" s="153" t="s">
        <v>120</v>
      </c>
      <c r="J21" s="154" t="s">
        <v>145</v>
      </c>
      <c r="K21" s="154"/>
      <c r="L21" s="154" t="s">
        <v>120</v>
      </c>
      <c r="M21" s="155" t="s">
        <v>145</v>
      </c>
      <c r="O21" s="147"/>
    </row>
    <row r="22" spans="1:15" ht="15">
      <c r="A22" s="147"/>
      <c r="C22" s="156">
        <v>44563</v>
      </c>
      <c r="D22" s="157">
        <v>32000</v>
      </c>
      <c r="E22" s="158"/>
      <c r="F22" s="159"/>
      <c r="G22" s="160"/>
      <c r="I22" s="156"/>
      <c r="J22" s="157"/>
      <c r="K22" s="158"/>
      <c r="L22" s="159">
        <v>44563</v>
      </c>
      <c r="M22" s="160">
        <v>20000</v>
      </c>
      <c r="O22" s="147"/>
    </row>
    <row r="23" spans="1:15" ht="15">
      <c r="A23" s="147"/>
      <c r="C23" s="156"/>
      <c r="D23" s="158"/>
      <c r="E23" s="158"/>
      <c r="F23" s="159"/>
      <c r="G23" s="160"/>
      <c r="I23" s="156"/>
      <c r="J23" s="158"/>
      <c r="K23" s="158"/>
      <c r="L23" s="159"/>
      <c r="M23" s="162"/>
      <c r="O23" s="147"/>
    </row>
    <row r="24" spans="1:15" ht="15">
      <c r="A24" s="147"/>
      <c r="C24" s="156"/>
      <c r="D24" s="158"/>
      <c r="E24" s="158"/>
      <c r="F24" s="159"/>
      <c r="G24" s="162"/>
      <c r="I24" s="156"/>
      <c r="J24" s="158"/>
      <c r="K24" s="158"/>
      <c r="L24" s="159"/>
      <c r="M24" s="162"/>
      <c r="O24" s="147"/>
    </row>
    <row r="25" spans="1:15" ht="15">
      <c r="A25" s="147"/>
      <c r="C25" s="156"/>
      <c r="D25" s="158"/>
      <c r="E25" s="158"/>
      <c r="F25" s="159"/>
      <c r="G25" s="162"/>
      <c r="I25" s="156"/>
      <c r="J25" s="163"/>
      <c r="K25" s="158"/>
      <c r="L25" s="159"/>
      <c r="M25" s="176"/>
      <c r="O25" s="147"/>
    </row>
    <row r="26" spans="1:15" ht="15">
      <c r="A26" s="147"/>
      <c r="C26" s="156"/>
      <c r="D26" s="163"/>
      <c r="E26" s="158"/>
      <c r="F26" s="159"/>
      <c r="G26" s="176"/>
      <c r="I26" s="156"/>
      <c r="J26" s="165">
        <v>0</v>
      </c>
      <c r="K26" s="158"/>
      <c r="L26" s="159"/>
      <c r="M26" s="177">
        <v>20000</v>
      </c>
      <c r="O26" s="147"/>
    </row>
    <row r="27" spans="1:15" ht="15">
      <c r="A27" s="147"/>
      <c r="C27" s="156"/>
      <c r="D27" s="165">
        <v>32000</v>
      </c>
      <c r="E27" s="158"/>
      <c r="F27" s="159"/>
      <c r="G27" s="166">
        <v>0</v>
      </c>
      <c r="I27" s="156"/>
      <c r="J27" s="167"/>
      <c r="K27" s="158"/>
      <c r="L27" s="159"/>
      <c r="M27" s="202"/>
      <c r="O27" s="147"/>
    </row>
    <row r="28" spans="1:15" ht="15" thickBot="1">
      <c r="A28" s="147"/>
      <c r="C28" s="179" t="s">
        <v>146</v>
      </c>
      <c r="D28" s="170">
        <v>32000</v>
      </c>
      <c r="E28" s="171"/>
      <c r="F28" s="171"/>
      <c r="G28" s="172"/>
      <c r="I28" s="173"/>
      <c r="J28" s="171"/>
      <c r="K28" s="171"/>
      <c r="L28" s="180" t="s">
        <v>146</v>
      </c>
      <c r="M28" s="175">
        <v>20000</v>
      </c>
      <c r="O28" s="147"/>
    </row>
    <row r="29" spans="1:15" ht="15">
      <c r="A29" s="147"/>
      <c r="O29" s="147"/>
    </row>
    <row r="30" spans="1:15" ht="15" thickBot="1">
      <c r="A30" s="147"/>
      <c r="O30" s="147"/>
    </row>
    <row r="31" spans="1:15" ht="15.75" thickBot="1">
      <c r="A31" s="147"/>
      <c r="C31" s="150" t="s">
        <v>143</v>
      </c>
      <c r="D31" s="257" t="s">
        <v>87</v>
      </c>
      <c r="E31" s="258"/>
      <c r="F31" s="259"/>
      <c r="I31" s="150" t="s">
        <v>143</v>
      </c>
      <c r="J31" s="257" t="s">
        <v>10</v>
      </c>
      <c r="K31" s="258"/>
      <c r="L31" s="259"/>
      <c r="O31" s="147"/>
    </row>
    <row r="32" spans="1:15" ht="15">
      <c r="A32" s="147"/>
      <c r="O32" s="147"/>
    </row>
    <row r="33" spans="1:15" ht="15" thickBot="1">
      <c r="A33" s="147"/>
      <c r="C33" s="151" t="s">
        <v>18</v>
      </c>
      <c r="G33" s="152" t="s">
        <v>19</v>
      </c>
      <c r="I33" s="151" t="s">
        <v>18</v>
      </c>
      <c r="M33" s="152" t="s">
        <v>19</v>
      </c>
      <c r="O33" s="147"/>
    </row>
    <row r="34" spans="1:15" ht="15">
      <c r="A34" s="147"/>
      <c r="C34" s="153" t="s">
        <v>120</v>
      </c>
      <c r="D34" s="154" t="s">
        <v>145</v>
      </c>
      <c r="E34" s="154"/>
      <c r="F34" s="154" t="s">
        <v>120</v>
      </c>
      <c r="G34" s="155" t="s">
        <v>145</v>
      </c>
      <c r="I34" s="153" t="s">
        <v>120</v>
      </c>
      <c r="J34" s="154" t="s">
        <v>145</v>
      </c>
      <c r="K34" s="154"/>
      <c r="L34" s="154" t="s">
        <v>120</v>
      </c>
      <c r="M34" s="155" t="s">
        <v>145</v>
      </c>
      <c r="O34" s="147"/>
    </row>
    <row r="35" spans="1:15" ht="15">
      <c r="A35" s="147"/>
      <c r="C35" s="156">
        <v>44564</v>
      </c>
      <c r="D35" s="157">
        <v>120000</v>
      </c>
      <c r="E35" s="158"/>
      <c r="F35" s="158" t="s">
        <v>153</v>
      </c>
      <c r="G35" s="160">
        <v>60000</v>
      </c>
      <c r="I35" s="156">
        <v>44568</v>
      </c>
      <c r="J35" s="157">
        <v>90000</v>
      </c>
      <c r="K35" s="158"/>
      <c r="L35" s="159">
        <v>44564</v>
      </c>
      <c r="M35" s="160">
        <v>120000</v>
      </c>
      <c r="O35" s="147"/>
    </row>
    <row r="36" spans="1:15" ht="15">
      <c r="A36" s="147"/>
      <c r="C36" s="156"/>
      <c r="D36" s="158"/>
      <c r="E36" s="158"/>
      <c r="F36" s="158"/>
      <c r="G36" s="160"/>
      <c r="I36" s="156"/>
      <c r="J36" s="158"/>
      <c r="K36" s="158"/>
      <c r="L36" s="159"/>
      <c r="M36" s="162"/>
      <c r="O36" s="147"/>
    </row>
    <row r="37" spans="1:15" ht="15">
      <c r="A37" s="147"/>
      <c r="C37" s="156"/>
      <c r="D37" s="158"/>
      <c r="E37" s="158"/>
      <c r="F37" s="158"/>
      <c r="G37" s="160"/>
      <c r="I37" s="156"/>
      <c r="J37" s="158"/>
      <c r="K37" s="158"/>
      <c r="L37" s="159"/>
      <c r="M37" s="162"/>
      <c r="O37" s="147"/>
    </row>
    <row r="38" spans="1:15" ht="15">
      <c r="A38" s="147"/>
      <c r="C38" s="156"/>
      <c r="D38" s="158"/>
      <c r="E38" s="158"/>
      <c r="F38" s="158"/>
      <c r="G38" s="160"/>
      <c r="I38" s="156"/>
      <c r="J38" s="158"/>
      <c r="K38" s="158"/>
      <c r="L38" s="159"/>
      <c r="M38" s="162"/>
      <c r="O38" s="147"/>
    </row>
    <row r="39" spans="1:15" ht="15">
      <c r="A39" s="147"/>
      <c r="C39" s="156"/>
      <c r="D39" s="163"/>
      <c r="E39" s="158"/>
      <c r="F39" s="158"/>
      <c r="G39" s="203"/>
      <c r="I39" s="156"/>
      <c r="J39" s="163"/>
      <c r="K39" s="158"/>
      <c r="L39" s="159"/>
      <c r="M39" s="176"/>
      <c r="O39" s="147"/>
    </row>
    <row r="40" spans="1:15" ht="15">
      <c r="A40" s="147"/>
      <c r="C40" s="156"/>
      <c r="D40" s="165">
        <v>120000</v>
      </c>
      <c r="E40" s="158"/>
      <c r="F40" s="158"/>
      <c r="G40" s="166">
        <v>60000</v>
      </c>
      <c r="I40" s="156"/>
      <c r="J40" s="165">
        <v>90000</v>
      </c>
      <c r="K40" s="158"/>
      <c r="L40" s="159"/>
      <c r="M40" s="166">
        <v>120000</v>
      </c>
      <c r="O40" s="147"/>
    </row>
    <row r="41" spans="1:15" ht="15" thickBot="1">
      <c r="A41" s="147"/>
      <c r="C41" s="179" t="s">
        <v>146</v>
      </c>
      <c r="D41" s="170">
        <f>D40-G40</f>
        <v>60000</v>
      </c>
      <c r="E41" s="171"/>
      <c r="F41" s="171"/>
      <c r="G41" s="172"/>
      <c r="I41" s="179"/>
      <c r="J41" s="170"/>
      <c r="K41" s="171"/>
      <c r="L41" s="180" t="s">
        <v>146</v>
      </c>
      <c r="M41" s="181">
        <f>M40-J40</f>
        <v>30000</v>
      </c>
      <c r="O41" s="147"/>
    </row>
    <row r="42" spans="1:15" ht="15">
      <c r="A42" s="147"/>
      <c r="O42" s="147"/>
    </row>
    <row r="43" spans="1:15" ht="15" thickBot="1">
      <c r="A43" s="147"/>
      <c r="O43" s="147"/>
    </row>
    <row r="44" spans="1:15" ht="15.75" thickBot="1">
      <c r="A44" s="147"/>
      <c r="C44" s="150" t="s">
        <v>143</v>
      </c>
      <c r="D44" s="257" t="s">
        <v>9</v>
      </c>
      <c r="E44" s="258"/>
      <c r="F44" s="259"/>
      <c r="I44" s="150" t="s">
        <v>143</v>
      </c>
      <c r="J44" s="257" t="s">
        <v>139</v>
      </c>
      <c r="K44" s="258"/>
      <c r="L44" s="259"/>
      <c r="O44" s="147"/>
    </row>
    <row r="45" spans="1:15" ht="15">
      <c r="A45" s="147"/>
      <c r="O45" s="147"/>
    </row>
    <row r="46" spans="1:15" ht="15" thickBot="1">
      <c r="A46" s="147"/>
      <c r="C46" s="151" t="s">
        <v>18</v>
      </c>
      <c r="G46" s="152" t="s">
        <v>19</v>
      </c>
      <c r="I46" s="151" t="s">
        <v>18</v>
      </c>
      <c r="M46" s="152" t="s">
        <v>19</v>
      </c>
      <c r="O46" s="147"/>
    </row>
    <row r="47" spans="1:15" ht="15">
      <c r="A47" s="147"/>
      <c r="C47" s="153" t="s">
        <v>120</v>
      </c>
      <c r="D47" s="154" t="s">
        <v>145</v>
      </c>
      <c r="E47" s="154"/>
      <c r="F47" s="154" t="s">
        <v>120</v>
      </c>
      <c r="G47" s="155" t="s">
        <v>145</v>
      </c>
      <c r="I47" s="153" t="s">
        <v>120</v>
      </c>
      <c r="J47" s="154" t="s">
        <v>145</v>
      </c>
      <c r="K47" s="154"/>
      <c r="L47" s="154" t="s">
        <v>120</v>
      </c>
      <c r="M47" s="155" t="s">
        <v>145</v>
      </c>
      <c r="O47" s="147"/>
    </row>
    <row r="48" spans="1:15" ht="15">
      <c r="A48" s="147"/>
      <c r="C48" s="156" t="s">
        <v>154</v>
      </c>
      <c r="D48" s="157">
        <v>130000</v>
      </c>
      <c r="E48" s="158"/>
      <c r="F48" s="159">
        <v>44569</v>
      </c>
      <c r="G48" s="160">
        <v>80000</v>
      </c>
      <c r="I48" s="156"/>
      <c r="J48" s="157"/>
      <c r="K48" s="158"/>
      <c r="L48" s="158" t="s">
        <v>154</v>
      </c>
      <c r="M48" s="160">
        <v>130000</v>
      </c>
      <c r="O48" s="147"/>
    </row>
    <row r="49" spans="1:15" ht="15">
      <c r="A49" s="147"/>
      <c r="C49" s="156"/>
      <c r="D49" s="157"/>
      <c r="E49" s="158"/>
      <c r="F49" s="159"/>
      <c r="G49" s="160"/>
      <c r="I49" s="156"/>
      <c r="J49" s="157"/>
      <c r="K49" s="158"/>
      <c r="L49" s="158"/>
      <c r="M49" s="160"/>
      <c r="O49" s="147"/>
    </row>
    <row r="50" spans="1:15" ht="15">
      <c r="A50" s="147"/>
      <c r="C50" s="156"/>
      <c r="D50" s="157"/>
      <c r="E50" s="158"/>
      <c r="F50" s="159"/>
      <c r="G50" s="162"/>
      <c r="I50" s="156"/>
      <c r="J50" s="158"/>
      <c r="K50" s="158"/>
      <c r="L50" s="158"/>
      <c r="M50" s="160"/>
      <c r="O50" s="147"/>
    </row>
    <row r="51" spans="1:15" ht="15">
      <c r="A51" s="147"/>
      <c r="C51" s="156"/>
      <c r="D51" s="157"/>
      <c r="E51" s="158"/>
      <c r="F51" s="159"/>
      <c r="G51" s="162"/>
      <c r="I51" s="156"/>
      <c r="J51" s="184"/>
      <c r="K51" s="158"/>
      <c r="L51" s="158"/>
      <c r="M51" s="203"/>
      <c r="O51" s="147"/>
    </row>
    <row r="52" spans="1:15" ht="15">
      <c r="A52" s="147"/>
      <c r="C52" s="156"/>
      <c r="D52" s="204"/>
      <c r="E52" s="158"/>
      <c r="F52" s="159"/>
      <c r="G52" s="176"/>
      <c r="I52" s="156"/>
      <c r="J52" s="165">
        <v>0</v>
      </c>
      <c r="K52" s="158"/>
      <c r="L52" s="158"/>
      <c r="M52" s="166">
        <f>SUM(M48:M51)</f>
        <v>130000</v>
      </c>
      <c r="O52" s="147"/>
    </row>
    <row r="53" spans="1:15" ht="15">
      <c r="A53" s="147"/>
      <c r="C53" s="156"/>
      <c r="D53" s="165">
        <f>SUM(D48:D52)</f>
        <v>130000</v>
      </c>
      <c r="E53" s="158"/>
      <c r="F53" s="159"/>
      <c r="G53" s="166">
        <f>SUM(G48:G52)</f>
        <v>80000</v>
      </c>
      <c r="I53" s="156"/>
      <c r="J53" s="167"/>
      <c r="K53" s="158"/>
      <c r="L53" s="158"/>
      <c r="M53" s="168"/>
      <c r="O53" s="147"/>
    </row>
    <row r="54" spans="1:15" ht="15" thickBot="1">
      <c r="A54" s="147"/>
      <c r="C54" s="179" t="s">
        <v>146</v>
      </c>
      <c r="D54" s="205">
        <f>D53-G53</f>
        <v>50000</v>
      </c>
      <c r="E54" s="171"/>
      <c r="F54" s="180"/>
      <c r="G54" s="175"/>
      <c r="I54" s="179"/>
      <c r="J54" s="170"/>
      <c r="K54" s="171"/>
      <c r="L54" s="180" t="s">
        <v>146</v>
      </c>
      <c r="M54" s="181">
        <f>M52-J52</f>
        <v>130000</v>
      </c>
      <c r="O54" s="147"/>
    </row>
    <row r="55" spans="1:15" ht="15">
      <c r="A55" s="147"/>
      <c r="O55" s="147"/>
    </row>
    <row r="56" spans="1:15" ht="15" thickBot="1">
      <c r="A56" s="147"/>
      <c r="O56" s="147"/>
    </row>
    <row r="57" spans="1:15" ht="15.75" thickBot="1">
      <c r="A57" s="147"/>
      <c r="C57" s="150" t="s">
        <v>143</v>
      </c>
      <c r="D57" s="257" t="s">
        <v>125</v>
      </c>
      <c r="E57" s="258"/>
      <c r="F57" s="259"/>
      <c r="I57" s="150" t="s">
        <v>143</v>
      </c>
      <c r="J57" s="257" t="s">
        <v>15</v>
      </c>
      <c r="K57" s="258"/>
      <c r="L57" s="259"/>
      <c r="O57" s="147"/>
    </row>
    <row r="58" spans="1:15" ht="15">
      <c r="A58" s="147"/>
      <c r="O58" s="147"/>
    </row>
    <row r="59" spans="1:15" ht="15" thickBot="1">
      <c r="A59" s="147"/>
      <c r="C59" s="151" t="s">
        <v>18</v>
      </c>
      <c r="G59" s="152" t="s">
        <v>19</v>
      </c>
      <c r="I59" s="151" t="s">
        <v>18</v>
      </c>
      <c r="M59" s="152" t="s">
        <v>19</v>
      </c>
      <c r="O59" s="147"/>
    </row>
    <row r="60" spans="1:15" ht="15">
      <c r="A60" s="147"/>
      <c r="C60" s="153" t="s">
        <v>120</v>
      </c>
      <c r="D60" s="154" t="s">
        <v>145</v>
      </c>
      <c r="E60" s="154"/>
      <c r="F60" s="154" t="s">
        <v>120</v>
      </c>
      <c r="G60" s="155" t="s">
        <v>145</v>
      </c>
      <c r="I60" s="153" t="s">
        <v>120</v>
      </c>
      <c r="J60" s="154" t="s">
        <v>145</v>
      </c>
      <c r="K60" s="154"/>
      <c r="L60" s="154" t="s">
        <v>120</v>
      </c>
      <c r="M60" s="155" t="s">
        <v>145</v>
      </c>
      <c r="O60" s="147"/>
    </row>
    <row r="61" spans="1:15" ht="15">
      <c r="A61" s="147"/>
      <c r="C61" s="161" t="s">
        <v>153</v>
      </c>
      <c r="D61" s="157">
        <v>60000</v>
      </c>
      <c r="E61" s="158"/>
      <c r="F61" s="159"/>
      <c r="G61" s="160"/>
      <c r="I61" s="156">
        <v>44566</v>
      </c>
      <c r="J61" s="157">
        <v>4000</v>
      </c>
      <c r="K61" s="158"/>
      <c r="L61" s="158"/>
      <c r="M61" s="162"/>
      <c r="O61" s="147"/>
    </row>
    <row r="62" spans="1:15" ht="15">
      <c r="A62" s="147"/>
      <c r="C62" s="161"/>
      <c r="D62" s="158"/>
      <c r="E62" s="158"/>
      <c r="F62" s="159"/>
      <c r="G62" s="162"/>
      <c r="I62" s="156"/>
      <c r="J62" s="158"/>
      <c r="K62" s="158"/>
      <c r="L62" s="158"/>
      <c r="M62" s="162"/>
      <c r="O62" s="147"/>
    </row>
    <row r="63" spans="1:15" ht="15">
      <c r="A63" s="147"/>
      <c r="C63" s="161"/>
      <c r="D63" s="158"/>
      <c r="E63" s="158"/>
      <c r="F63" s="159"/>
      <c r="G63" s="162"/>
      <c r="I63" s="156"/>
      <c r="J63" s="158"/>
      <c r="K63" s="158"/>
      <c r="L63" s="158"/>
      <c r="M63" s="162"/>
      <c r="O63" s="147"/>
    </row>
    <row r="64" spans="1:15" ht="15">
      <c r="A64" s="147"/>
      <c r="C64" s="161"/>
      <c r="D64" s="184"/>
      <c r="E64" s="158"/>
      <c r="F64" s="159"/>
      <c r="G64" s="182"/>
      <c r="I64" s="156"/>
      <c r="J64" s="184"/>
      <c r="K64" s="158"/>
      <c r="L64" s="158"/>
      <c r="M64" s="182"/>
      <c r="O64" s="147"/>
    </row>
    <row r="65" spans="1:15" ht="15">
      <c r="A65" s="147"/>
      <c r="C65" s="161"/>
      <c r="D65" s="206">
        <v>60000</v>
      </c>
      <c r="E65" s="158"/>
      <c r="F65" s="159"/>
      <c r="G65" s="166">
        <v>0</v>
      </c>
      <c r="I65" s="156"/>
      <c r="J65" s="206">
        <v>4000</v>
      </c>
      <c r="K65" s="158"/>
      <c r="L65" s="158"/>
      <c r="M65" s="183">
        <v>0</v>
      </c>
      <c r="O65" s="147"/>
    </row>
    <row r="66" spans="1:15" ht="15">
      <c r="A66" s="147"/>
      <c r="C66" s="161"/>
      <c r="D66" s="167"/>
      <c r="E66" s="158"/>
      <c r="F66" s="185"/>
      <c r="G66" s="186"/>
      <c r="I66" s="156"/>
      <c r="J66" s="167"/>
      <c r="K66" s="158"/>
      <c r="L66" s="158"/>
      <c r="M66" s="178"/>
      <c r="O66" s="147"/>
    </row>
    <row r="67" spans="1:15" ht="15" thickBot="1">
      <c r="A67" s="147"/>
      <c r="C67" s="179" t="s">
        <v>146</v>
      </c>
      <c r="D67" s="170">
        <v>60000</v>
      </c>
      <c r="E67" s="171"/>
      <c r="F67" s="180"/>
      <c r="G67" s="181"/>
      <c r="I67" s="179" t="s">
        <v>146</v>
      </c>
      <c r="J67" s="170">
        <v>4000</v>
      </c>
      <c r="K67" s="171"/>
      <c r="L67" s="171"/>
      <c r="M67" s="172"/>
      <c r="O67" s="147"/>
    </row>
    <row r="68" spans="1:15" ht="15">
      <c r="A68" s="147"/>
      <c r="O68" s="147"/>
    </row>
    <row r="69" spans="1:15" ht="15" thickBot="1">
      <c r="A69" s="147"/>
      <c r="O69" s="147"/>
    </row>
    <row r="70" spans="1:15" ht="15.75" thickBot="1">
      <c r="A70" s="147"/>
      <c r="C70" s="150" t="s">
        <v>143</v>
      </c>
      <c r="D70" s="257" t="s">
        <v>29</v>
      </c>
      <c r="E70" s="258"/>
      <c r="F70" s="259"/>
      <c r="I70" s="150" t="s">
        <v>143</v>
      </c>
      <c r="J70" s="257" t="s">
        <v>42</v>
      </c>
      <c r="K70" s="258"/>
      <c r="L70" s="259"/>
      <c r="O70" s="147"/>
    </row>
    <row r="71" spans="1:15" ht="15">
      <c r="A71" s="147"/>
      <c r="O71" s="147"/>
    </row>
    <row r="72" spans="1:15" ht="15" thickBot="1">
      <c r="A72" s="147"/>
      <c r="C72" s="151" t="s">
        <v>18</v>
      </c>
      <c r="G72" s="152" t="s">
        <v>19</v>
      </c>
      <c r="I72" s="151" t="s">
        <v>18</v>
      </c>
      <c r="M72" s="152" t="s">
        <v>19</v>
      </c>
      <c r="O72" s="147"/>
    </row>
    <row r="73" spans="1:15" ht="15">
      <c r="A73" s="147"/>
      <c r="C73" s="153" t="s">
        <v>120</v>
      </c>
      <c r="D73" s="154" t="s">
        <v>145</v>
      </c>
      <c r="E73" s="154"/>
      <c r="F73" s="154" t="s">
        <v>120</v>
      </c>
      <c r="G73" s="155" t="s">
        <v>145</v>
      </c>
      <c r="I73" s="153" t="s">
        <v>120</v>
      </c>
      <c r="J73" s="154" t="s">
        <v>145</v>
      </c>
      <c r="K73" s="154"/>
      <c r="L73" s="154" t="s">
        <v>120</v>
      </c>
      <c r="M73" s="155" t="s">
        <v>145</v>
      </c>
      <c r="O73" s="147"/>
    </row>
    <row r="74" spans="1:15" ht="15">
      <c r="A74" s="147"/>
      <c r="C74" s="156">
        <v>44567</v>
      </c>
      <c r="D74" s="157">
        <v>72000</v>
      </c>
      <c r="E74" s="158"/>
      <c r="F74" s="158"/>
      <c r="G74" s="162"/>
      <c r="I74" s="156">
        <v>44570</v>
      </c>
      <c r="J74" s="157">
        <v>3000</v>
      </c>
      <c r="K74" s="158"/>
      <c r="L74" s="158"/>
      <c r="M74" s="162"/>
      <c r="O74" s="147"/>
    </row>
    <row r="75" spans="1:15" ht="15">
      <c r="A75" s="147"/>
      <c r="C75" s="156"/>
      <c r="D75" s="158"/>
      <c r="E75" s="158"/>
      <c r="F75" s="158"/>
      <c r="G75" s="162"/>
      <c r="I75" s="156"/>
      <c r="J75" s="158"/>
      <c r="K75" s="158"/>
      <c r="L75" s="158"/>
      <c r="M75" s="162"/>
      <c r="O75" s="147"/>
    </row>
    <row r="76" spans="1:15" ht="15">
      <c r="A76" s="147"/>
      <c r="C76" s="156"/>
      <c r="D76" s="158"/>
      <c r="E76" s="158"/>
      <c r="F76" s="158"/>
      <c r="G76" s="162"/>
      <c r="I76" s="156"/>
      <c r="J76" s="158"/>
      <c r="K76" s="158"/>
      <c r="L76" s="158"/>
      <c r="M76" s="162"/>
      <c r="O76" s="147"/>
    </row>
    <row r="77" spans="1:15" ht="15">
      <c r="A77" s="147"/>
      <c r="C77" s="156"/>
      <c r="D77" s="184"/>
      <c r="E77" s="158"/>
      <c r="F77" s="158"/>
      <c r="G77" s="182"/>
      <c r="I77" s="156"/>
      <c r="J77" s="184"/>
      <c r="K77" s="158"/>
      <c r="L77" s="158"/>
      <c r="M77" s="182"/>
      <c r="O77" s="147"/>
    </row>
    <row r="78" spans="1:15" ht="15">
      <c r="A78" s="147"/>
      <c r="C78" s="156"/>
      <c r="D78" s="165">
        <v>72000</v>
      </c>
      <c r="E78" s="158"/>
      <c r="F78" s="158"/>
      <c r="G78" s="207">
        <v>0</v>
      </c>
      <c r="I78" s="156"/>
      <c r="J78" s="165">
        <v>3000</v>
      </c>
      <c r="K78" s="158"/>
      <c r="L78" s="158"/>
      <c r="M78" s="183">
        <v>0</v>
      </c>
      <c r="O78" s="147"/>
    </row>
    <row r="79" spans="1:15" ht="15">
      <c r="A79" s="147"/>
      <c r="C79" s="156"/>
      <c r="D79" s="167"/>
      <c r="E79" s="158"/>
      <c r="F79" s="158"/>
      <c r="G79" s="178"/>
      <c r="I79" s="156"/>
      <c r="J79" s="167"/>
      <c r="K79" s="158"/>
      <c r="L79" s="158"/>
      <c r="M79" s="178"/>
      <c r="O79" s="147"/>
    </row>
    <row r="80" spans="1:15" ht="15" thickBot="1">
      <c r="A80" s="147"/>
      <c r="C80" s="179" t="s">
        <v>146</v>
      </c>
      <c r="D80" s="170">
        <v>72000</v>
      </c>
      <c r="E80" s="171"/>
      <c r="F80" s="171"/>
      <c r="G80" s="172"/>
      <c r="I80" s="179" t="s">
        <v>146</v>
      </c>
      <c r="J80" s="170">
        <v>3000</v>
      </c>
      <c r="K80" s="171"/>
      <c r="L80" s="171"/>
      <c r="M80" s="172"/>
      <c r="O80" s="147"/>
    </row>
    <row r="81" spans="1:15" ht="15">
      <c r="A81" s="147"/>
      <c r="O81" s="147"/>
    </row>
    <row r="82" spans="1:15" ht="15" thickBot="1">
      <c r="A82" s="147"/>
      <c r="O82" s="147"/>
    </row>
    <row r="83" spans="1:15" ht="15.75" thickBot="1">
      <c r="A83" s="147"/>
      <c r="C83" s="150" t="s">
        <v>143</v>
      </c>
      <c r="D83" s="257" t="s">
        <v>155</v>
      </c>
      <c r="E83" s="258"/>
      <c r="F83" s="259"/>
      <c r="I83" s="150" t="s">
        <v>143</v>
      </c>
      <c r="J83" s="260"/>
      <c r="K83" s="261"/>
      <c r="L83" s="262"/>
      <c r="O83" s="147"/>
    </row>
    <row r="84" spans="1:15" ht="15">
      <c r="A84" s="147"/>
      <c r="O84" s="147"/>
    </row>
    <row r="85" spans="1:15" ht="15" thickBot="1">
      <c r="A85" s="147"/>
      <c r="C85" s="151" t="s">
        <v>18</v>
      </c>
      <c r="G85" s="152" t="s">
        <v>19</v>
      </c>
      <c r="I85" s="151" t="s">
        <v>18</v>
      </c>
      <c r="M85" s="152" t="s">
        <v>19</v>
      </c>
      <c r="O85" s="147"/>
    </row>
    <row r="86" spans="1:15" ht="15">
      <c r="A86" s="147"/>
      <c r="C86" s="153" t="s">
        <v>120</v>
      </c>
      <c r="D86" s="154" t="s">
        <v>145</v>
      </c>
      <c r="E86" s="154"/>
      <c r="F86" s="154" t="s">
        <v>120</v>
      </c>
      <c r="G86" s="155" t="s">
        <v>145</v>
      </c>
      <c r="I86" s="153" t="s">
        <v>120</v>
      </c>
      <c r="J86" s="154" t="s">
        <v>145</v>
      </c>
      <c r="K86" s="154"/>
      <c r="L86" s="154" t="s">
        <v>120</v>
      </c>
      <c r="M86" s="155" t="s">
        <v>145</v>
      </c>
      <c r="O86" s="147"/>
    </row>
    <row r="87" spans="1:15" ht="15">
      <c r="A87" s="147"/>
      <c r="C87" s="156"/>
      <c r="D87" s="157"/>
      <c r="E87" s="158"/>
      <c r="F87" s="159">
        <v>44570</v>
      </c>
      <c r="G87" s="160">
        <v>3000</v>
      </c>
      <c r="I87" s="161"/>
      <c r="J87" s="158"/>
      <c r="K87" s="158"/>
      <c r="L87" s="158"/>
      <c r="M87" s="162"/>
      <c r="O87" s="147"/>
    </row>
    <row r="88" spans="1:15" ht="15">
      <c r="A88" s="147"/>
      <c r="C88" s="156"/>
      <c r="D88" s="158"/>
      <c r="E88" s="158"/>
      <c r="F88" s="158"/>
      <c r="G88" s="162"/>
      <c r="I88" s="161"/>
      <c r="J88" s="158"/>
      <c r="K88" s="158"/>
      <c r="L88" s="158"/>
      <c r="M88" s="162"/>
      <c r="O88" s="147"/>
    </row>
    <row r="89" spans="1:15" ht="15">
      <c r="A89" s="147"/>
      <c r="C89" s="156"/>
      <c r="D89" s="158"/>
      <c r="E89" s="158"/>
      <c r="F89" s="158"/>
      <c r="G89" s="162"/>
      <c r="I89" s="161"/>
      <c r="J89" s="158"/>
      <c r="K89" s="158"/>
      <c r="L89" s="158"/>
      <c r="M89" s="162"/>
      <c r="O89" s="147"/>
    </row>
    <row r="90" spans="1:15" ht="15">
      <c r="A90" s="147"/>
      <c r="C90" s="156"/>
      <c r="D90" s="184"/>
      <c r="E90" s="158"/>
      <c r="F90" s="158"/>
      <c r="G90" s="182"/>
      <c r="I90" s="161"/>
      <c r="J90" s="158"/>
      <c r="K90" s="158"/>
      <c r="L90" s="158"/>
      <c r="M90" s="162"/>
      <c r="O90" s="147"/>
    </row>
    <row r="91" spans="1:15" ht="15">
      <c r="A91" s="147"/>
      <c r="C91" s="156"/>
      <c r="D91" s="165">
        <v>0</v>
      </c>
      <c r="E91" s="158"/>
      <c r="F91" s="158"/>
      <c r="G91" s="166">
        <v>3000</v>
      </c>
      <c r="I91" s="161"/>
      <c r="J91" s="158"/>
      <c r="K91" s="158"/>
      <c r="L91" s="158"/>
      <c r="M91" s="162"/>
      <c r="O91" s="147"/>
    </row>
    <row r="92" spans="1:15" ht="15">
      <c r="A92" s="147"/>
      <c r="C92" s="156"/>
      <c r="D92" s="167"/>
      <c r="E92" s="158"/>
      <c r="F92" s="158"/>
      <c r="G92" s="178"/>
      <c r="I92" s="161"/>
      <c r="J92" s="158"/>
      <c r="K92" s="158"/>
      <c r="L92" s="158"/>
      <c r="M92" s="162"/>
      <c r="O92" s="147"/>
    </row>
    <row r="93" spans="1:15" ht="15" thickBot="1">
      <c r="A93" s="147"/>
      <c r="C93" s="179"/>
      <c r="D93" s="170"/>
      <c r="E93" s="171"/>
      <c r="F93" s="180" t="s">
        <v>146</v>
      </c>
      <c r="G93" s="175">
        <v>3000</v>
      </c>
      <c r="I93" s="173"/>
      <c r="J93" s="171"/>
      <c r="K93" s="171"/>
      <c r="L93" s="171"/>
      <c r="M93" s="172"/>
      <c r="O93" s="147"/>
    </row>
    <row r="94" spans="1:15" ht="15">
      <c r="A94" s="147"/>
      <c r="O94" s="147"/>
    </row>
    <row r="95" spans="1:15" ht="1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</row>
  </sheetData>
  <mergeCells count="14">
    <mergeCell ref="D5:F5"/>
    <mergeCell ref="J5:L5"/>
    <mergeCell ref="D18:F18"/>
    <mergeCell ref="J18:L18"/>
    <mergeCell ref="D31:F31"/>
    <mergeCell ref="J31:L31"/>
    <mergeCell ref="D83:F83"/>
    <mergeCell ref="J83:L83"/>
    <mergeCell ref="D44:F44"/>
    <mergeCell ref="J44:L44"/>
    <mergeCell ref="D57:F57"/>
    <mergeCell ref="J57:L57"/>
    <mergeCell ref="D70:F70"/>
    <mergeCell ref="J70:L7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1FB0-29D1-4C2D-8C66-126FE2821DD7}">
  <dimension ref="A1:L23"/>
  <sheetViews>
    <sheetView showGridLines="0" workbookViewId="0" topLeftCell="A1">
      <selection activeCell="P10" sqref="P10"/>
    </sheetView>
  </sheetViews>
  <sheetFormatPr defaultColWidth="9.140625" defaultRowHeight="15"/>
  <cols>
    <col min="1" max="1" width="4.57421875" style="92" customWidth="1"/>
    <col min="2" max="3" width="9.140625" style="92" customWidth="1"/>
    <col min="4" max="4" width="42.57421875" style="92" customWidth="1"/>
    <col min="5" max="5" width="8.421875" style="92" customWidth="1"/>
    <col min="6" max="6" width="14.57421875" style="92" customWidth="1"/>
    <col min="7" max="7" width="13.57421875" style="92" customWidth="1"/>
    <col min="8" max="8" width="9.140625" style="92" customWidth="1"/>
    <col min="9" max="9" width="3.8515625" style="92" customWidth="1"/>
    <col min="10" max="11" width="9.140625" style="92" customWidth="1"/>
    <col min="12" max="12" width="10.421875" style="92" bestFit="1" customWidth="1"/>
    <col min="13" max="16384" width="9.140625" style="92" customWidth="1"/>
  </cols>
  <sheetData>
    <row r="1" spans="1:9" ht="15">
      <c r="A1" s="91"/>
      <c r="B1" s="91"/>
      <c r="C1" s="91"/>
      <c r="D1" s="91"/>
      <c r="E1" s="91"/>
      <c r="F1" s="91"/>
      <c r="G1" s="91"/>
      <c r="H1" s="91"/>
      <c r="I1" s="91"/>
    </row>
    <row r="2" spans="1:9" ht="15">
      <c r="A2" s="91"/>
      <c r="C2" s="263" t="s">
        <v>141</v>
      </c>
      <c r="D2" s="263"/>
      <c r="E2" s="263"/>
      <c r="F2" s="263"/>
      <c r="G2" s="263"/>
      <c r="I2" s="91"/>
    </row>
    <row r="3" spans="1:9" ht="15">
      <c r="A3" s="91"/>
      <c r="C3" s="263" t="s">
        <v>147</v>
      </c>
      <c r="D3" s="263"/>
      <c r="E3" s="263"/>
      <c r="F3" s="263"/>
      <c r="G3" s="263"/>
      <c r="I3" s="91"/>
    </row>
    <row r="4" spans="1:9" ht="21" thickBot="1">
      <c r="A4" s="91"/>
      <c r="C4" s="264" t="s">
        <v>148</v>
      </c>
      <c r="D4" s="264"/>
      <c r="E4" s="264"/>
      <c r="F4" s="264"/>
      <c r="G4" s="264"/>
      <c r="I4" s="91"/>
    </row>
    <row r="5" spans="1:9" ht="21" thickBot="1">
      <c r="A5" s="91"/>
      <c r="I5" s="91"/>
    </row>
    <row r="6" spans="1:9" ht="26.25">
      <c r="A6" s="91"/>
      <c r="C6" s="187" t="s">
        <v>149</v>
      </c>
      <c r="D6" s="188" t="s">
        <v>1</v>
      </c>
      <c r="E6" s="188" t="s">
        <v>122</v>
      </c>
      <c r="F6" s="189" t="s">
        <v>18</v>
      </c>
      <c r="G6" s="190" t="s">
        <v>19</v>
      </c>
      <c r="I6" s="91"/>
    </row>
    <row r="7" spans="1:9" ht="15">
      <c r="A7" s="91"/>
      <c r="C7" s="191">
        <v>1</v>
      </c>
      <c r="D7" s="115" t="s">
        <v>8</v>
      </c>
      <c r="E7" s="115"/>
      <c r="F7" s="118">
        <f>'MLQ1-3Ledger'!D15</f>
        <v>222000</v>
      </c>
      <c r="G7" s="192"/>
      <c r="I7" s="91"/>
    </row>
    <row r="8" spans="1:9" ht="15">
      <c r="A8" s="91"/>
      <c r="C8" s="193">
        <v>2</v>
      </c>
      <c r="D8" s="122" t="s">
        <v>150</v>
      </c>
      <c r="E8" s="122"/>
      <c r="F8" s="122"/>
      <c r="G8" s="194">
        <f>'MLQ1-3Ledger'!M15</f>
        <v>320000</v>
      </c>
      <c r="I8" s="91"/>
    </row>
    <row r="9" spans="1:9" ht="15">
      <c r="A9" s="91"/>
      <c r="C9" s="191">
        <v>3</v>
      </c>
      <c r="D9" s="122" t="s">
        <v>14</v>
      </c>
      <c r="E9" s="122"/>
      <c r="F9" s="121">
        <f>'MLQ1-3Ledger'!D28</f>
        <v>32000</v>
      </c>
      <c r="G9" s="194"/>
      <c r="I9" s="91"/>
    </row>
    <row r="10" spans="1:9" ht="15">
      <c r="A10" s="91"/>
      <c r="C10" s="191">
        <v>4</v>
      </c>
      <c r="D10" s="122" t="s">
        <v>155</v>
      </c>
      <c r="E10" s="122"/>
      <c r="F10" s="121"/>
      <c r="G10" s="194">
        <v>3000</v>
      </c>
      <c r="I10" s="91"/>
    </row>
    <row r="11" spans="1:9" ht="15">
      <c r="A11" s="91"/>
      <c r="C11" s="193">
        <v>5</v>
      </c>
      <c r="D11" s="122" t="s">
        <v>87</v>
      </c>
      <c r="E11" s="122"/>
      <c r="F11" s="121">
        <f>'MLQ1-3Ledger'!D41</f>
        <v>60000</v>
      </c>
      <c r="G11" s="195"/>
      <c r="I11" s="91"/>
    </row>
    <row r="12" spans="1:9" ht="15">
      <c r="A12" s="91"/>
      <c r="C12" s="191">
        <v>6</v>
      </c>
      <c r="D12" s="122" t="s">
        <v>10</v>
      </c>
      <c r="E12" s="122"/>
      <c r="F12" s="122"/>
      <c r="G12" s="194">
        <f>'MLQ1-3Ledger'!M41</f>
        <v>30000</v>
      </c>
      <c r="I12" s="91"/>
    </row>
    <row r="13" spans="1:9" ht="15">
      <c r="A13" s="91"/>
      <c r="C13" s="191">
        <v>7</v>
      </c>
      <c r="D13" s="122" t="s">
        <v>29</v>
      </c>
      <c r="E13" s="122"/>
      <c r="F13" s="121">
        <f>'MLQ1-3Ledger'!D80</f>
        <v>72000</v>
      </c>
      <c r="G13" s="195"/>
      <c r="I13" s="91"/>
    </row>
    <row r="14" spans="1:9" ht="15">
      <c r="A14" s="91"/>
      <c r="C14" s="193">
        <v>8</v>
      </c>
      <c r="D14" s="122" t="s">
        <v>9</v>
      </c>
      <c r="E14" s="122"/>
      <c r="F14" s="121">
        <f>'MLQ1-3Ledger'!D54</f>
        <v>50000</v>
      </c>
      <c r="G14" s="195"/>
      <c r="I14" s="91"/>
    </row>
    <row r="15" spans="1:9" ht="15">
      <c r="A15" s="91"/>
      <c r="C15" s="191">
        <v>9</v>
      </c>
      <c r="D15" s="122" t="s">
        <v>139</v>
      </c>
      <c r="E15" s="122"/>
      <c r="F15" s="122"/>
      <c r="G15" s="194">
        <f>'MLQ1-3Ledger'!M54</f>
        <v>130000</v>
      </c>
      <c r="I15" s="91"/>
    </row>
    <row r="16" spans="1:9" ht="15">
      <c r="A16" s="91"/>
      <c r="C16" s="191">
        <v>10</v>
      </c>
      <c r="D16" s="122" t="s">
        <v>125</v>
      </c>
      <c r="E16" s="122"/>
      <c r="F16" s="121">
        <f>'MLQ1-3Ledger'!D67</f>
        <v>60000</v>
      </c>
      <c r="G16" s="195"/>
      <c r="I16" s="91"/>
    </row>
    <row r="17" spans="1:9" ht="15">
      <c r="A17" s="91"/>
      <c r="C17" s="193">
        <v>11</v>
      </c>
      <c r="D17" s="122" t="s">
        <v>17</v>
      </c>
      <c r="E17" s="122"/>
      <c r="F17" s="122"/>
      <c r="G17" s="194">
        <f>'MLQ1-3Ledger'!M28</f>
        <v>20000</v>
      </c>
      <c r="I17" s="91"/>
    </row>
    <row r="18" spans="1:9" ht="15">
      <c r="A18" s="91"/>
      <c r="C18" s="191">
        <v>12</v>
      </c>
      <c r="D18" s="122" t="s">
        <v>15</v>
      </c>
      <c r="E18" s="122"/>
      <c r="F18" s="121">
        <f>'MLQ1-3Ledger'!J67</f>
        <v>4000</v>
      </c>
      <c r="G18" s="195"/>
      <c r="I18" s="91"/>
    </row>
    <row r="19" spans="1:9" ht="15">
      <c r="A19" s="91"/>
      <c r="C19" s="191">
        <v>13</v>
      </c>
      <c r="D19" s="122" t="s">
        <v>42</v>
      </c>
      <c r="E19" s="122"/>
      <c r="F19" s="196">
        <f>'MLQ1-3Ledger'!J80</f>
        <v>3000</v>
      </c>
      <c r="G19" s="197"/>
      <c r="I19" s="91"/>
    </row>
    <row r="20" spans="1:12" ht="15">
      <c r="A20" s="91"/>
      <c r="C20" s="193"/>
      <c r="D20" s="122" t="s">
        <v>151</v>
      </c>
      <c r="E20" s="122"/>
      <c r="F20" s="209">
        <f>SUM(F7:F19)</f>
        <v>503000</v>
      </c>
      <c r="G20" s="210">
        <f>SUM(G7:G19)</f>
        <v>503000</v>
      </c>
      <c r="I20" s="91"/>
      <c r="L20" s="208"/>
    </row>
    <row r="21" spans="1:9" ht="27" thickBot="1">
      <c r="A21" s="91"/>
      <c r="C21" s="198"/>
      <c r="D21" s="199"/>
      <c r="E21" s="200"/>
      <c r="F21" s="200"/>
      <c r="G21" s="201"/>
      <c r="I21" s="91"/>
    </row>
    <row r="22" spans="1:9" ht="15">
      <c r="A22" s="91"/>
      <c r="I22" s="91"/>
    </row>
    <row r="23" spans="1:9" ht="20.25">
      <c r="A23" s="91"/>
      <c r="B23" s="91"/>
      <c r="C23" s="91"/>
      <c r="D23" s="91"/>
      <c r="E23" s="91"/>
      <c r="F23" s="91"/>
      <c r="G23" s="91"/>
      <c r="H23" s="91"/>
      <c r="I23" s="91"/>
    </row>
    <row r="24" ht="20.25"/>
    <row r="25" ht="20.25"/>
  </sheetData>
  <mergeCells count="3">
    <mergeCell ref="C2:G2"/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2022-07-22T07:37:14Z</dcterms:created>
  <dcterms:modified xsi:type="dcterms:W3CDTF">2022-08-24T15:41:46Z</dcterms:modified>
  <cp:category/>
  <cp:version/>
  <cp:contentType/>
  <cp:contentStatus/>
</cp:coreProperties>
</file>